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charts/chart9.xml" ContentType="application/vnd.openxmlformats-officedocument.drawingml.chart+xml"/>
  <Override PartName="/xl/theme/themeOverride3.xml" ContentType="application/vnd.openxmlformats-officedocument.themeOverride+xml"/>
  <Override PartName="/xl/charts/chart10.xml" ContentType="application/vnd.openxmlformats-officedocument.drawingml.chart+xml"/>
  <Override PartName="/xl/theme/themeOverride4.xml" ContentType="application/vnd.openxmlformats-officedocument.themeOverride+xml"/>
  <Override PartName="/xl/charts/chart11.xml" ContentType="application/vnd.openxmlformats-officedocument.drawingml.chart+xml"/>
  <Override PartName="/xl/theme/themeOverride5.xml" ContentType="application/vnd.openxmlformats-officedocument.themeOverride+xml"/>
  <Override PartName="/xl/charts/chart12.xml" ContentType="application/vnd.openxmlformats-officedocument.drawingml.chart+xml"/>
  <Override PartName="/xl/theme/themeOverride6.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92.168.19.221\共有\総務課\担当一覧\02_財政担当\9.各年度業務\R7\6.決算関係\R8.3.12_令和６年度財政状況資料集の作成・公表について\HP\"/>
    </mc:Choice>
  </mc:AlternateContent>
  <xr:revisionPtr revIDLastSave="0" documentId="13_ncr:1_{EBB7AE20-B9F6-4529-8F87-F432DDCCA3A2}"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7" i="10" l="1"/>
  <c r="BG36" i="10"/>
  <c r="BG35" i="10"/>
  <c r="BG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AM37" i="10"/>
  <c r="U37" i="10"/>
  <c r="C37" i="10"/>
  <c r="CO36" i="10"/>
  <c r="BW36" i="10"/>
  <c r="AM36" i="10"/>
  <c r="U36" i="10"/>
  <c r="C36" i="10"/>
  <c r="CO35" i="10"/>
  <c r="BW35" i="10"/>
  <c r="AM35" i="10"/>
  <c r="C35" i="10"/>
  <c r="CO34" i="10"/>
  <c r="BW34" i="10"/>
  <c r="AM34" i="10"/>
  <c r="U34" i="10"/>
  <c r="U35" i="10" s="1"/>
  <c r="C34" i="10"/>
  <c r="BE34" i="10" l="1"/>
  <c r="BE35" i="10" s="1"/>
  <c r="BE36" i="10" s="1"/>
  <c r="BE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<sst xmlns="http://schemas.openxmlformats.org/spreadsheetml/2006/main" count="1162" uniqueCount="567">
  <si>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</si>
  <si>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</si>
  <si>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</si>
  <si>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</si>
  <si>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</si>
  <si>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</si>
  <si>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</si>
  <si>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</si>
  <si>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</si>
  <si>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</si>
  <si>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</si>
  <si>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</si>
  <si>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</si>
  <si>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</si>
  <si>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</si>
  <si>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</si>
  <si>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</si>
  <si>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</si>
  <si>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</si>
  <si>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</si>
  <si>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</si>
  <si>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</si>
  <si>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</si>
  <si>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</si>
  <si>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</si>
  <si>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</si>
  <si>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</si>
  <si>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</si>
  <si>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</si>
  <si>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</si>
  <si>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</si>
  <si>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</si>
  <si>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</si>
  <si>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</si>
  <si>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</si>
  <si>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</si>
  <si>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</si>
  <si>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</si>
  <si>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</si>
  <si>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</si>
  <si>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</si>
  <si>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</si>
  <si>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</si>
  <si>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</si>
  <si>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</si>
  <si>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</si>
  <si>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</si>
  <si>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</si>
  <si>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</si>
  <si>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</si>
  <si>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</si>
  <si>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</si>
  <si>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</si>
  <si>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</si>
  <si>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</si>
  <si>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</si>
  <si>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</si>
  <si>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</si>
  <si>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</si>
  <si>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</si>
  <si>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</si>
  <si>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</si>
  <si>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</si>
  <si>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</si>
  <si>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</si>
  <si>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</si>
  <si>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</si>
  <si>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</si>
  <si>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</si>
  <si>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</si>
  <si>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</si>
  <si>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</si>
  <si>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</si>
  <si>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</si>
  <si>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</si>
  <si>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</si>
  <si>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</si>
  <si>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</si>
  <si>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</si>
  <si>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</si>
  <si>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</si>
  <si>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</si>
  <si>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</si>
  <si>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</si>
  <si>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</si>
  <si>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</si>
  <si>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</si>
  <si>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</si>
  <si>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</si>
  <si>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</si>
  <si>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</si>
  <si>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</si>
  <si>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</si>
  <si>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</si>
  <si>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粟国村</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</si>
  <si>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</si>
  <si>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</si>
  <si>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</si>
  <si>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</si>
  <si>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</si>
  <si>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</si>
  <si>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</si>
  <si>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</si>
  <si>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</si>
  <si>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</si>
  <si>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</si>
  <si>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</si>
  <si>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</si>
  <si>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</si>
  <si>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</si>
  <si>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</si>
  <si>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</si>
  <si>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</si>
  <si>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</si>
  <si>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</si>
  <si>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</si>
  <si>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</si>
  <si>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</si>
  <si>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</si>
  <si>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</si>
  <si>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</si>
  <si>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</si>
  <si>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</si>
  <si>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</si>
  <si>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</si>
  <si>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</si>
  <si>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</si>
  <si>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</si>
  <si>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</si>
  <si>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</si>
  <si>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</si>
  <si>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</si>
  <si>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</si>
  <si>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</si>
  <si>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</si>
  <si>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</si>
  <si>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</si>
  <si>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</si>
  <si>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</si>
  <si>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</si>
  <si>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</si>
  <si>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</si>
  <si>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</si>
  <si>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</si>
  <si>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</si>
  <si>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</si>
  <si>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</si>
  <si>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</si>
  <si>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</si>
  <si>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</si>
  <si>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</si>
  <si>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</si>
  <si>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</si>
  <si>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</si>
  <si>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</si>
  <si>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</si>
  <si>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</si>
  <si>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</si>
  <si>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</si>
  <si>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</si>
  <si>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</si>
  <si>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</si>
  <si>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</si>
  <si>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</si>
  <si>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</si>
  <si>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</si>
  <si>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</si>
  <si>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</si>
  <si>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</si>
  <si>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</si>
  <si>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</si>
  <si>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</si>
  <si>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</si>
  <si>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</si>
  <si>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</si>
  <si>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</si>
  <si>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</si>
  <si>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</si>
  <si>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</si>
  <si>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</si>
  <si>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</si>
  <si>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</si>
  <si>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</si>
  <si>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</si>
  <si>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</si>
  <si>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</si>
  <si>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</si>
  <si>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</si>
  <si>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</si>
  <si>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</si>
  <si>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</si>
  <si>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</si>
  <si>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</si>
  <si>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</si>
  <si>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</si>
  <si>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</si>
  <si>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</si>
  <si>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</si>
  <si>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</si>
  <si>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</si>
  <si>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</si>
  <si>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</si>
  <si>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</si>
  <si>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</si>
  <si>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沖縄県粟国村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</si>
  <si>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</si>
  <si>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</si>
  <si>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</si>
  <si>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</si>
  <si>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</si>
  <si>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</si>
  <si>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</si>
  <si>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</si>
  <si>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</si>
  <si>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</si>
  <si>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</si>
  <si>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</si>
  <si>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</si>
  <si>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</si>
  <si>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</si>
  <si>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</si>
  <si>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</si>
  <si>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</si>
  <si>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</si>
  <si>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</si>
  <si>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</si>
  <si>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</si>
  <si>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</si>
  <si>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</si>
  <si>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</si>
  <si>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</si>
  <si>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</si>
  <si>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</si>
  <si>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</si>
  <si>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</si>
  <si>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</si>
  <si>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</si>
  <si>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</si>
  <si>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</si>
  <si>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</si>
  <si>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</si>
  <si>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</si>
  <si>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</si>
  <si>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</si>
  <si>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</si>
  <si>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</si>
  <si>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</si>
  <si>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</si>
  <si>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</si>
  <si>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</si>
  <si>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</si>
  <si>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</si>
  <si>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</si>
  <si>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</si>
  <si>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</si>
  <si>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</si>
  <si>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</si>
  <si>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</si>
  <si>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</si>
  <si>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</si>
  <si>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</si>
  <si>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</si>
  <si>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</si>
  <si>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</si>
  <si>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</si>
  <si>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</si>
  <si>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</si>
  <si>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</si>
  <si>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</si>
  <si>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</si>
  <si>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</si>
  <si>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</si>
  <si>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</si>
  <si>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</si>
  <si>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</si>
  <si>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</si>
  <si>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</si>
  <si>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</si>
  <si>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</si>
  <si>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</si>
  <si>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</si>
  <si>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</si>
  <si>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</si>
  <si>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</si>
  <si>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</si>
  <si>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</si>
  <si>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</si>
  <si>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</si>
  <si>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</si>
  <si>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</si>
  <si>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</si>
  <si>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</si>
  <si>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</si>
  <si>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</si>
  <si>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</si>
  <si>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</si>
  <si>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</si>
  <si>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</si>
  <si>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</si>
  <si>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</si>
  <si>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</si>
  <si>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</si>
  <si>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</si>
  <si>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</si>
  <si>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</si>
  <si>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</si>
  <si>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</si>
  <si>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</si>
  <si>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</si>
  <si>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</si>
  <si>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</si>
  <si>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</si>
  <si>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</si>
  <si>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</si>
  <si>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</si>
  <si>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</si>
  <si>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</si>
  <si>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</si>
  <si>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</si>
  <si>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</si>
  <si>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交通</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</si>
  <si>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</si>
  <si>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</si>
  <si>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</si>
  <si>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</si>
  <si>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</si>
  <si>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</si>
  <si>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</si>
  <si>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下水道</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</si>
  <si>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</si>
  <si>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</si>
  <si>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</si>
  <si>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</si>
  <si>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</si>
  <si>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</si>
  <si>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</si>
  <si>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</si>
  <si>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</si>
  <si>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</si>
  <si>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</si>
  <si>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</si>
  <si>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</si>
  <si>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</si>
  <si>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</si>
  <si>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</si>
  <si>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</si>
  <si>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</si>
  <si>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</si>
  <si>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</si>
  <si>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</si>
  <si>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</si>
  <si>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</si>
  <si>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</si>
  <si>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</si>
  <si>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</si>
  <si>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沖縄県粟国村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</si>
  <si>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</si>
  <si>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</si>
  <si>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</si>
  <si>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</si>
  <si>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</si>
  <si>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</si>
  <si>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</si>
  <si>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</si>
  <si>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</si>
  <si>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</si>
  <si>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</si>
  <si>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</si>
  <si>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</si>
  <si>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</si>
  <si>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</si>
  <si>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</si>
  <si>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</si>
  <si>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</si>
  <si>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</si>
  <si>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</si>
  <si>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</si>
  <si>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</si>
  <si>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</si>
  <si>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</si>
  <si>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</si>
  <si>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</si>
  <si>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</si>
  <si>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</si>
  <si>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</si>
  <si>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</si>
  <si>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</si>
  <si>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</si>
  <si>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</si>
  <si>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</si>
  <si>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</si>
  <si>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簡易水道事業特別会計</t>
    <phoneticPr fontId="5"/>
  </si>
  <si>
    <t>法非適用企業</t>
    <phoneticPr fontId="5"/>
  </si>
  <si>
    <t>航路事業特別会計</t>
    <phoneticPr fontId="5"/>
  </si>
  <si>
    <t>農業集落排水事業特別会計</t>
    <phoneticPr fontId="5"/>
  </si>
  <si>
    <t>村民牧場事業特別会計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</si>
  <si>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</si>
  <si>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</si>
  <si>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</si>
  <si>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</si>
  <si>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</si>
  <si>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</si>
  <si>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</si>
  <si>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</si>
  <si>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</si>
  <si>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</si>
  <si>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</si>
  <si>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</si>
  <si>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</si>
  <si>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</si>
  <si>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</si>
  <si>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</si>
  <si>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</si>
  <si>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</si>
  <si>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</si>
  <si>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</si>
  <si>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</si>
  <si>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</si>
  <si>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</si>
  <si>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</si>
  <si>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</si>
  <si>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</si>
  <si>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</si>
  <si>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</si>
  <si>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</si>
  <si>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</si>
  <si>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</si>
  <si>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</si>
  <si>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</si>
  <si>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</si>
  <si>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</si>
  <si>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</si>
  <si>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</si>
  <si>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</si>
  <si>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</si>
  <si>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</si>
  <si>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</si>
  <si>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</si>
  <si>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</si>
  <si>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</si>
  <si>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</si>
  <si>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</si>
  <si>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</si>
  <si>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</si>
  <si>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</si>
  <si>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</si>
  <si>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</si>
  <si>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航路事業会計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</si>
  <si>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</si>
  <si>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</si>
  <si>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</si>
  <si>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</si>
  <si>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農業集落排水事業会計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</si>
  <si>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</si>
  <si>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</si>
  <si>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</si>
  <si>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</si>
  <si>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</si>
  <si>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</si>
  <si>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</si>
  <si>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</si>
  <si>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</si>
  <si>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</si>
  <si>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</si>
  <si>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</si>
  <si>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</si>
  <si>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</si>
  <si>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</si>
  <si>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</si>
  <si>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</si>
  <si>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</si>
  <si>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</si>
  <si>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</si>
  <si>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</si>
  <si>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</si>
  <si>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</si>
  <si>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</si>
  <si>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</si>
  <si>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</si>
  <si>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</si>
  <si>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</si>
  <si>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</si>
  <si>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</si>
  <si>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</si>
  <si>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</si>
  <si>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</si>
  <si>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</si>
  <si>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</si>
  <si>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</si>
  <si>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</si>
  <si>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</si>
  <si>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</si>
  <si>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</si>
  <si>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</si>
  <si>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</si>
  <si>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</si>
  <si>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</si>
  <si>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</si>
  <si>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</si>
  <si>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</si>
  <si>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</si>
  <si>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</si>
  <si>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</si>
  <si>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</si>
  <si>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</si>
  <si>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</si>
  <si>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</si>
  <si>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</si>
  <si>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</si>
  <si>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</si>
  <si>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</si>
  <si>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</si>
  <si>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</si>
  <si>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</si>
  <si>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</si>
  <si>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</si>
  <si>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</si>
  <si>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</si>
  <si>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</si>
  <si>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</si>
  <si>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</si>
  <si>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</si>
  <si>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</si>
  <si>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</si>
  <si>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</si>
  <si>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</si>
  <si>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</si>
  <si>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</si>
  <si>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</si>
  <si>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</si>
  <si>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</si>
  <si>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</si>
  <si>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</si>
  <si>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</si>
  <si>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5.73</t>
  </si>
  <si>
    <t>▲ 18.50</t>
  </si>
  <si>
    <t>一般会計</t>
  </si>
  <si>
    <t>国民健康保険特別会計</t>
  </si>
  <si>
    <t>農業集落排水事業特別会計</t>
  </si>
  <si>
    <t>簡易水道事業特別会計</t>
  </si>
  <si>
    <t>航路事業特別会計</t>
  </si>
  <si>
    <t>▲ 6.38</t>
  </si>
  <si>
    <t>後期高齢者医療特別会計</t>
  </si>
  <si>
    <t>村民牧場事業特別会計</t>
  </si>
  <si>
    <t>その他会計（赤字）</t>
  </si>
  <si>
    <t>その他会計（黒字）</t>
  </si>
  <si>
    <t>R02</t>
    <phoneticPr fontId="5"/>
  </si>
  <si>
    <t>R03</t>
    <phoneticPr fontId="5"/>
  </si>
  <si>
    <t>R04</t>
    <phoneticPr fontId="5"/>
  </si>
  <si>
    <t>R05</t>
    <phoneticPr fontId="5"/>
  </si>
  <si>
    <t>R06</t>
    <phoneticPr fontId="5"/>
  </si>
  <si>
    <t>農村漁村活性化基金</t>
    <rPh sb="0" eb="2">
      <t>ノウソン</t>
    </rPh>
    <rPh sb="2" eb="4">
      <t>ギョソン</t>
    </rPh>
    <rPh sb="4" eb="7">
      <t>カッセイカ</t>
    </rPh>
    <rPh sb="7" eb="9">
      <t>キキン</t>
    </rPh>
    <phoneticPr fontId="5"/>
  </si>
  <si>
    <t>農業振興基金</t>
    <rPh sb="0" eb="2">
      <t>ノウギョウ</t>
    </rPh>
    <rPh sb="2" eb="4">
      <t>シンコウ</t>
    </rPh>
    <rPh sb="4" eb="6">
      <t>キキン</t>
    </rPh>
    <phoneticPr fontId="5"/>
  </si>
  <si>
    <t>ふるさと応援基金</t>
    <rPh sb="4" eb="6">
      <t>オウエン</t>
    </rPh>
    <rPh sb="6" eb="8">
      <t>キキン</t>
    </rPh>
    <phoneticPr fontId="5"/>
  </si>
  <si>
    <t>育英基金</t>
    <rPh sb="0" eb="2">
      <t>イクエイ</t>
    </rPh>
    <rPh sb="2" eb="4">
      <t>キキン</t>
    </rPh>
    <phoneticPr fontId="5"/>
  </si>
  <si>
    <t>地域福祉基金</t>
    <rPh sb="0" eb="2">
      <t>チイキ</t>
    </rPh>
    <rPh sb="2" eb="4">
      <t>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</si>
  <si>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</si>
  <si>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</si>
  <si>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と比べて高い水準にあり、有形固定資産減価償却率は類似団体よりも低い水準にある。これは、教員住宅等の建て替えやフェリーターミナル等の新設に伴い起債額が増加したため、将来負担比率は高くなっていく状況にある。一方老朽化した施設の更新が進んでいるため、有形固定資産減価償却率は低い状況になっている。一時的に将来負担が増加しているものの、今後は公共施設等の維持管理に要する経費が減少することが見込まれ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</si>
  <si>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</si>
  <si>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</si>
  <si>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</si>
  <si>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</si>
  <si>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</si>
  <si>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</si>
  <si>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比率は類似団体と比べ高い水準にあり、将来負担比率については高い水準にある。将来負担率が高い主な要因としては、教員住宅の建て替え、定住促進住宅や製糖工場宿舎の建設に伴い、多額の地方債を発行したことが考えられる。これらの地方債の償還年限に達すると、実質公債費比率が上昇していくことが考えられる。
　老朽化した施設の更新がある程度進んでいるため、今後は起債を厳選し、公債費の適正化に取り組んでいく必要がある。</t>
    <rPh sb="13" eb="14">
      <t>クラ</t>
    </rPh>
    <rPh sb="15" eb="16">
      <t>タカ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</si>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</sst>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4D6ECC3-7E8F-4D0F-B351-D3A805CB027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_rels/chart9.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0.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332350</c:v>
                </c:pt>
                <c:pt idx="1">
                  <c:v>362690</c:v>
                </c:pt>
                <c:pt idx="2">
                  <c:v>296093</c:v>
                </c:pt>
                <c:pt idx="3">
                  <c:v>308655</c:v>
                </c:pt>
                <c:pt idx="4">
                  <c:v>325476</c:v>
                </c:pt>
              </c:numCache>
            </c:numRef>
          </c:val>
          <c:smooth val="0"/>
          <c:extLst>
            <c:ext xmlns:c16="http://schemas.microsoft.com/office/drawing/2014/chart" uri="{C3380CC4-5D6E-409C-BE32-E72D297353CC}">
              <c16:uniqueId val="{00000000-5E46-446B-B5DD-DB4CF7979A1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368872</c:v>
                </c:pt>
                <c:pt idx="1">
                  <c:v>887106</c:v>
                </c:pt>
                <c:pt idx="2">
                  <c:v>925353</c:v>
                </c:pt>
                <c:pt idx="3">
                  <c:v>767239</c:v>
                </c:pt>
                <c:pt idx="4">
                  <c:v>643198</c:v>
                </c:pt>
              </c:numCache>
            </c:numRef>
          </c:val>
          <c:smooth val="0"/>
          <c:extLst>
            <c:ext xmlns:c16="http://schemas.microsoft.com/office/drawing/2014/chart" uri="{C3380CC4-5D6E-409C-BE32-E72D297353CC}">
              <c16:uniqueId val="{00000001-5E46-446B-B5DD-DB4CF7979A1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8.1300000000000008</c:v>
                </c:pt>
                <c:pt idx="1">
                  <c:v>24.8</c:v>
                </c:pt>
                <c:pt idx="2">
                  <c:v>39.78</c:v>
                </c:pt>
                <c:pt idx="3">
                  <c:v>18.8</c:v>
                </c:pt>
                <c:pt idx="4">
                  <c:v>22.44</c:v>
                </c:pt>
              </c:numCache>
            </c:numRef>
          </c:val>
          <c:extLst>
            <c:ext xmlns:c16="http://schemas.microsoft.com/office/drawing/2014/chart" uri="{C3380CC4-5D6E-409C-BE32-E72D297353CC}">
              <c16:uniqueId val="{00000000-E85D-4A29-A68E-0C43DEBF223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24.56</c:v>
                </c:pt>
                <c:pt idx="1">
                  <c:v>58.69</c:v>
                </c:pt>
                <c:pt idx="2">
                  <c:v>67.260000000000005</c:v>
                </c:pt>
                <c:pt idx="3">
                  <c:v>78.62</c:v>
                </c:pt>
                <c:pt idx="4">
                  <c:v>49.47</c:v>
                </c:pt>
              </c:numCache>
            </c:numRef>
          </c:val>
          <c:extLst>
            <c:ext xmlns:c16="http://schemas.microsoft.com/office/drawing/2014/chart" uri="{C3380CC4-5D6E-409C-BE32-E72D297353CC}">
              <c16:uniqueId val="{00000001-E85D-4A29-A68E-0C43DEBF223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6.59</c:v>
                </c:pt>
                <c:pt idx="1">
                  <c:v>22.11</c:v>
                </c:pt>
                <c:pt idx="2">
                  <c:v>21.61</c:v>
                </c:pt>
                <c:pt idx="3">
                  <c:v>-5.73</c:v>
                </c:pt>
                <c:pt idx="4">
                  <c:v>-18.5</c:v>
                </c:pt>
              </c:numCache>
            </c:numRef>
          </c:val>
          <c:smooth val="0"/>
          <c:extLst>
            <c:ext xmlns:c16="http://schemas.microsoft.com/office/drawing/2014/chart" uri="{C3380CC4-5D6E-409C-BE32-E72D297353CC}">
              <c16:uniqueId val="{00000002-E85D-4A29-A68E-0C43DEBF223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8EF5-4C53-886A-674D79B3CDE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EF5-4C53-886A-674D79B3CDE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8EF5-4C53-886A-674D79B3CDEB}"/>
            </c:ext>
          </c:extLst>
        </c:ser>
        <c:ser>
          <c:idx val="3"/>
          <c:order val="3"/>
          <c:tx>
            <c:strRef>
              <c:f>データシート!$A$30</c:f>
              <c:strCache>
                <c:ptCount val="1"/>
                <c:pt idx="0">
                  <c:v>村民牧場事業特別会計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4.3099999999999996</c:v>
                </c:pt>
                <c:pt idx="2">
                  <c:v>#N/A</c:v>
                </c:pt>
                <c:pt idx="3">
                  <c:v>0.64</c:v>
                </c:pt>
                <c:pt idx="4">
                  <c:v>#N/A</c:v>
                </c:pt>
                <c:pt idx="5">
                  <c:v>0.06</c:v>
                </c:pt>
                <c:pt idx="6">
                  <c:v>#N/A</c:v>
                </c:pt>
                <c:pt idx="7">
                  <c:v>0.08</c:v>
                </c:pt>
                <c:pt idx="8">
                  <c:v>#N/A</c:v>
                </c:pt>
                <c:pt idx="9">
                  <c:v>0.01</c:v>
                </c:pt>
              </c:numCache>
            </c:numRef>
          </c:val>
          <c:extLst>
            <c:ext xmlns:c16="http://schemas.microsoft.com/office/drawing/2014/chart" uri="{C3380CC4-5D6E-409C-BE32-E72D297353CC}">
              <c16:uniqueId val="{00000003-8EF5-4C53-886A-674D79B3CDEB}"/>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0.02</c:v>
                </c:pt>
                <c:pt idx="4">
                  <c:v>#N/A</c:v>
                </c:pt>
                <c:pt idx="5">
                  <c:v>0.03</c:v>
                </c:pt>
                <c:pt idx="6">
                  <c:v>#N/A</c:v>
                </c:pt>
                <c:pt idx="7">
                  <c:v>0.01</c:v>
                </c:pt>
                <c:pt idx="8">
                  <c:v>#N/A</c:v>
                </c:pt>
                <c:pt idx="9">
                  <c:v>0.03</c:v>
                </c:pt>
              </c:numCache>
            </c:numRef>
          </c:val>
          <c:extLst>
            <c:ext xmlns:c16="http://schemas.microsoft.com/office/drawing/2014/chart" uri="{C3380CC4-5D6E-409C-BE32-E72D297353CC}">
              <c16:uniqueId val="{00000004-8EF5-4C53-886A-674D79B3CDEB}"/>
            </c:ext>
          </c:extLst>
        </c:ser>
        <c:ser>
          <c:idx val="5"/>
          <c:order val="5"/>
          <c:tx>
            <c:strRef>
              <c:f>データシート!$A$32</c:f>
              <c:strCache>
                <c:ptCount val="1"/>
                <c:pt idx="0">
                  <c:v>航路事業特別会計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0.53</c:v>
                </c:pt>
                <c:pt idx="2">
                  <c:v>6.38</c:v>
                </c:pt>
                <c:pt idx="3">
                  <c:v>#N/A</c:v>
                </c:pt>
                <c:pt idx="4">
                  <c:v>#N/A</c:v>
                </c:pt>
                <c:pt idx="5">
                  <c:v>0.36</c:v>
                </c:pt>
                <c:pt idx="6">
                  <c:v>#N/A</c:v>
                </c:pt>
                <c:pt idx="7">
                  <c:v>2.73</c:v>
                </c:pt>
                <c:pt idx="8">
                  <c:v>#N/A</c:v>
                </c:pt>
                <c:pt idx="9">
                  <c:v>2.75</c:v>
                </c:pt>
              </c:numCache>
            </c:numRef>
          </c:val>
          <c:extLst>
            <c:ext xmlns:c16="http://schemas.microsoft.com/office/drawing/2014/chart" uri="{C3380CC4-5D6E-409C-BE32-E72D297353CC}">
              <c16:uniqueId val="{00000005-8EF5-4C53-886A-674D79B3CDEB}"/>
            </c:ext>
          </c:extLst>
        </c:ser>
        <c:ser>
          <c:idx val="6"/>
          <c:order val="6"/>
          <c:tx>
            <c:strRef>
              <c:f>データシート!$A$33</c:f>
              <c:strCache>
                <c:ptCount val="1"/>
                <c:pt idx="0">
                  <c:v>簡易水道事業特別会計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1.42</c:v>
                </c:pt>
                <c:pt idx="2">
                  <c:v>#N/A</c:v>
                </c:pt>
                <c:pt idx="3">
                  <c:v>0.06</c:v>
                </c:pt>
                <c:pt idx="4">
                  <c:v>#N/A</c:v>
                </c:pt>
                <c:pt idx="5">
                  <c:v>0</c:v>
                </c:pt>
                <c:pt idx="6">
                  <c:v>#N/A</c:v>
                </c:pt>
                <c:pt idx="7">
                  <c:v>0.15</c:v>
                </c:pt>
                <c:pt idx="8">
                  <c:v>#N/A</c:v>
                </c:pt>
                <c:pt idx="9">
                  <c:v>3.45</c:v>
                </c:pt>
              </c:numCache>
            </c:numRef>
          </c:val>
          <c:extLst>
            <c:ext xmlns:c16="http://schemas.microsoft.com/office/drawing/2014/chart" uri="{C3380CC4-5D6E-409C-BE32-E72D297353CC}">
              <c16:uniqueId val="{00000006-8EF5-4C53-886A-674D79B3CDEB}"/>
            </c:ext>
          </c:extLst>
        </c:ser>
        <c:ser>
          <c:idx val="7"/>
          <c:order val="7"/>
          <c:tx>
            <c:strRef>
              <c:f>データシート!$A$34</c:f>
              <c:strCache>
                <c:ptCount val="1"/>
                <c:pt idx="0">
                  <c:v>農業集落排水事業特別会計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0.05</c:v>
                </c:pt>
                <c:pt idx="2">
                  <c:v>#N/A</c:v>
                </c:pt>
                <c:pt idx="3">
                  <c:v>0.06</c:v>
                </c:pt>
                <c:pt idx="4">
                  <c:v>#N/A</c:v>
                </c:pt>
                <c:pt idx="5">
                  <c:v>0.2</c:v>
                </c:pt>
                <c:pt idx="6">
                  <c:v>#N/A</c:v>
                </c:pt>
                <c:pt idx="7">
                  <c:v>0.27</c:v>
                </c:pt>
                <c:pt idx="8">
                  <c:v>#N/A</c:v>
                </c:pt>
                <c:pt idx="9">
                  <c:v>9.3000000000000007</c:v>
                </c:pt>
              </c:numCache>
            </c:numRef>
          </c:val>
          <c:extLst>
            <c:ext xmlns:c16="http://schemas.microsoft.com/office/drawing/2014/chart" uri="{C3380CC4-5D6E-409C-BE32-E72D297353CC}">
              <c16:uniqueId val="{00000007-8EF5-4C53-886A-674D79B3CDEB}"/>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4.4000000000000004</c:v>
                </c:pt>
                <c:pt idx="2">
                  <c:v>#N/A</c:v>
                </c:pt>
                <c:pt idx="3">
                  <c:v>1.7</c:v>
                </c:pt>
                <c:pt idx="4">
                  <c:v>#N/A</c:v>
                </c:pt>
                <c:pt idx="5">
                  <c:v>17.440000000000001</c:v>
                </c:pt>
                <c:pt idx="6">
                  <c:v>#N/A</c:v>
                </c:pt>
                <c:pt idx="7">
                  <c:v>15.19</c:v>
                </c:pt>
                <c:pt idx="8">
                  <c:v>#N/A</c:v>
                </c:pt>
                <c:pt idx="9">
                  <c:v>17.16</c:v>
                </c:pt>
              </c:numCache>
            </c:numRef>
          </c:val>
          <c:extLst>
            <c:ext xmlns:c16="http://schemas.microsoft.com/office/drawing/2014/chart" uri="{C3380CC4-5D6E-409C-BE32-E72D297353CC}">
              <c16:uniqueId val="{00000008-8EF5-4C53-886A-674D79B3CDE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8.1199999999999992</c:v>
                </c:pt>
                <c:pt idx="2">
                  <c:v>#N/A</c:v>
                </c:pt>
                <c:pt idx="3">
                  <c:v>24.8</c:v>
                </c:pt>
                <c:pt idx="4">
                  <c:v>#N/A</c:v>
                </c:pt>
                <c:pt idx="5">
                  <c:v>39.78</c:v>
                </c:pt>
                <c:pt idx="6">
                  <c:v>#N/A</c:v>
                </c:pt>
                <c:pt idx="7">
                  <c:v>35.630000000000003</c:v>
                </c:pt>
                <c:pt idx="8">
                  <c:v>#N/A</c:v>
                </c:pt>
                <c:pt idx="9">
                  <c:v>22.43</c:v>
                </c:pt>
              </c:numCache>
            </c:numRef>
          </c:val>
          <c:extLst>
            <c:ext xmlns:c16="http://schemas.microsoft.com/office/drawing/2014/chart" uri="{C3380CC4-5D6E-409C-BE32-E72D297353CC}">
              <c16:uniqueId val="{00000009-8EF5-4C53-886A-674D79B3CDE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86</c:v>
                </c:pt>
                <c:pt idx="5">
                  <c:v>84</c:v>
                </c:pt>
                <c:pt idx="8">
                  <c:v>95</c:v>
                </c:pt>
                <c:pt idx="11">
                  <c:v>104</c:v>
                </c:pt>
                <c:pt idx="14">
                  <c:v>117</c:v>
                </c:pt>
              </c:numCache>
            </c:numRef>
          </c:val>
          <c:extLst>
            <c:ext xmlns:c16="http://schemas.microsoft.com/office/drawing/2014/chart" uri="{C3380CC4-5D6E-409C-BE32-E72D297353CC}">
              <c16:uniqueId val="{00000000-F8C6-4D94-A0DF-7F096A6B723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8C6-4D94-A0DF-7F096A6B723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F8C6-4D94-A0DF-7F096A6B723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1</c:v>
                </c:pt>
                <c:pt idx="6">
                  <c:v>0</c:v>
                </c:pt>
                <c:pt idx="9">
                  <c:v>0</c:v>
                </c:pt>
                <c:pt idx="12">
                  <c:v>0</c:v>
                </c:pt>
              </c:numCache>
            </c:numRef>
          </c:val>
          <c:extLst>
            <c:ext xmlns:c16="http://schemas.microsoft.com/office/drawing/2014/chart" uri="{C3380CC4-5D6E-409C-BE32-E72D297353CC}">
              <c16:uniqueId val="{00000003-F8C6-4D94-A0DF-7F096A6B723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c:v>
                </c:pt>
                <c:pt idx="3">
                  <c:v>5</c:v>
                </c:pt>
                <c:pt idx="6">
                  <c:v>10</c:v>
                </c:pt>
                <c:pt idx="9">
                  <c:v>20</c:v>
                </c:pt>
                <c:pt idx="12">
                  <c:v>31</c:v>
                </c:pt>
              </c:numCache>
            </c:numRef>
          </c:val>
          <c:extLst>
            <c:ext xmlns:c16="http://schemas.microsoft.com/office/drawing/2014/chart" uri="{C3380CC4-5D6E-409C-BE32-E72D297353CC}">
              <c16:uniqueId val="{00000004-F8C6-4D94-A0DF-7F096A6B723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C6-4D94-A0DF-7F096A6B723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8C6-4D94-A0DF-7F096A6B723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128</c:v>
                </c:pt>
                <c:pt idx="3">
                  <c:v>119</c:v>
                </c:pt>
                <c:pt idx="6">
                  <c:v>142</c:v>
                </c:pt>
                <c:pt idx="9">
                  <c:v>170</c:v>
                </c:pt>
                <c:pt idx="12">
                  <c:v>182</c:v>
                </c:pt>
              </c:numCache>
            </c:numRef>
          </c:val>
          <c:extLst>
            <c:ext xmlns:c16="http://schemas.microsoft.com/office/drawing/2014/chart" uri="{C3380CC4-5D6E-409C-BE32-E72D297353CC}">
              <c16:uniqueId val="{00000007-F8C6-4D94-A0DF-7F096A6B723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c:v>
                </c:pt>
                <c:pt idx="2">
                  <c:v>#N/A</c:v>
                </c:pt>
                <c:pt idx="3">
                  <c:v>#N/A</c:v>
                </c:pt>
                <c:pt idx="4">
                  <c:v>41</c:v>
                </c:pt>
                <c:pt idx="5">
                  <c:v>#N/A</c:v>
                </c:pt>
                <c:pt idx="6">
                  <c:v>#N/A</c:v>
                </c:pt>
                <c:pt idx="7">
                  <c:v>57</c:v>
                </c:pt>
                <c:pt idx="8">
                  <c:v>#N/A</c:v>
                </c:pt>
                <c:pt idx="9">
                  <c:v>#N/A</c:v>
                </c:pt>
                <c:pt idx="10">
                  <c:v>86</c:v>
                </c:pt>
                <c:pt idx="11">
                  <c:v>#N/A</c:v>
                </c:pt>
                <c:pt idx="12">
                  <c:v>#N/A</c:v>
                </c:pt>
                <c:pt idx="13">
                  <c:v>96</c:v>
                </c:pt>
                <c:pt idx="14">
                  <c:v>#N/A</c:v>
                </c:pt>
              </c:numCache>
            </c:numRef>
          </c:val>
          <c:smooth val="0"/>
          <c:extLst>
            <c:ext xmlns:c16="http://schemas.microsoft.com/office/drawing/2014/chart" uri="{C3380CC4-5D6E-409C-BE32-E72D297353CC}">
              <c16:uniqueId val="{00000008-F8C6-4D94-A0DF-7F096A6B723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1042</c:v>
                </c:pt>
                <c:pt idx="5">
                  <c:v>1078</c:v>
                </c:pt>
                <c:pt idx="8">
                  <c:v>1096</c:v>
                </c:pt>
                <c:pt idx="11">
                  <c:v>1136</c:v>
                </c:pt>
                <c:pt idx="14">
                  <c:v>1152</c:v>
                </c:pt>
              </c:numCache>
            </c:numRef>
          </c:val>
          <c:extLst>
            <c:ext xmlns:c16="http://schemas.microsoft.com/office/drawing/2014/chart" uri="{C3380CC4-5D6E-409C-BE32-E72D297353CC}">
              <c16:uniqueId val="{00000000-B17A-4528-BD95-1A98CE9AD97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B17A-4528-BD95-1A98CE9AD97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643</c:v>
                </c:pt>
                <c:pt idx="5">
                  <c:v>729</c:v>
                </c:pt>
                <c:pt idx="8">
                  <c:v>708</c:v>
                </c:pt>
                <c:pt idx="11">
                  <c:v>746</c:v>
                </c:pt>
                <c:pt idx="14">
                  <c:v>573</c:v>
                </c:pt>
              </c:numCache>
            </c:numRef>
          </c:val>
          <c:extLst>
            <c:ext xmlns:c16="http://schemas.microsoft.com/office/drawing/2014/chart" uri="{C3380CC4-5D6E-409C-BE32-E72D297353CC}">
              <c16:uniqueId val="{00000002-B17A-4528-BD95-1A98CE9AD97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7A-4528-BD95-1A98CE9AD97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17A-4528-BD95-1A98CE9AD97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17A-4528-BD95-1A98CE9AD97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c:v>
                </c:pt>
                <c:pt idx="3">
                  <c:v>0</c:v>
                </c:pt>
                <c:pt idx="6">
                  <c:v>0</c:v>
                </c:pt>
                <c:pt idx="9">
                  <c:v>178</c:v>
                </c:pt>
                <c:pt idx="12">
                  <c:v>114</c:v>
                </c:pt>
              </c:numCache>
            </c:numRef>
          </c:val>
          <c:extLst>
            <c:ext xmlns:c16="http://schemas.microsoft.com/office/drawing/2014/chart" uri="{C3380CC4-5D6E-409C-BE32-E72D297353CC}">
              <c16:uniqueId val="{00000006-B17A-4528-BD95-1A98CE9AD97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B17A-4528-BD95-1A98CE9AD97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156</c:v>
                </c:pt>
                <c:pt idx="3">
                  <c:v>202</c:v>
                </c:pt>
                <c:pt idx="6">
                  <c:v>167</c:v>
                </c:pt>
                <c:pt idx="9">
                  <c:v>203</c:v>
                </c:pt>
                <c:pt idx="12">
                  <c:v>299</c:v>
                </c:pt>
              </c:numCache>
            </c:numRef>
          </c:val>
          <c:extLst>
            <c:ext xmlns:c16="http://schemas.microsoft.com/office/drawing/2014/chart" uri="{C3380CC4-5D6E-409C-BE32-E72D297353CC}">
              <c16:uniqueId val="{00000008-B17A-4528-BD95-1A98CE9AD97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17A-4528-BD95-1A98CE9AD97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1619</c:v>
                </c:pt>
                <c:pt idx="3">
                  <c:v>1900</c:v>
                </c:pt>
                <c:pt idx="6">
                  <c:v>2425</c:v>
                </c:pt>
                <c:pt idx="9">
                  <c:v>2446</c:v>
                </c:pt>
                <c:pt idx="12">
                  <c:v>2615</c:v>
                </c:pt>
              </c:numCache>
            </c:numRef>
          </c:val>
          <c:extLst>
            <c:ext xmlns:c16="http://schemas.microsoft.com/office/drawing/2014/chart" uri="{C3380CC4-5D6E-409C-BE32-E72D297353CC}">
              <c16:uniqueId val="{0000000A-B17A-4528-BD95-1A98CE9AD97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126</c:v>
                </c:pt>
                <c:pt idx="2">
                  <c:v>#N/A</c:v>
                </c:pt>
                <c:pt idx="3">
                  <c:v>#N/A</c:v>
                </c:pt>
                <c:pt idx="4">
                  <c:v>295</c:v>
                </c:pt>
                <c:pt idx="5">
                  <c:v>#N/A</c:v>
                </c:pt>
                <c:pt idx="6">
                  <c:v>#N/A</c:v>
                </c:pt>
                <c:pt idx="7">
                  <c:v>787</c:v>
                </c:pt>
                <c:pt idx="8">
                  <c:v>#N/A</c:v>
                </c:pt>
                <c:pt idx="9">
                  <c:v>#N/A</c:v>
                </c:pt>
                <c:pt idx="10">
                  <c:v>945</c:v>
                </c:pt>
                <c:pt idx="11">
                  <c:v>#N/A</c:v>
                </c:pt>
                <c:pt idx="12">
                  <c:v>#N/A</c:v>
                </c:pt>
                <c:pt idx="13">
                  <c:v>1302</c:v>
                </c:pt>
                <c:pt idx="14">
                  <c:v>#N/A</c:v>
                </c:pt>
              </c:numCache>
            </c:numRef>
          </c:val>
          <c:smooth val="0"/>
          <c:extLst>
            <c:ext xmlns:c16="http://schemas.microsoft.com/office/drawing/2014/chart" uri="{C3380CC4-5D6E-409C-BE32-E72D297353CC}">
              <c16:uniqueId val="{0000000B-B17A-4528-BD95-1A98CE9AD97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490</c:v>
                </c:pt>
                <c:pt idx="1">
                  <c:v>594</c:v>
                </c:pt>
                <c:pt idx="2">
                  <c:v>403</c:v>
                </c:pt>
              </c:numCache>
            </c:numRef>
          </c:val>
          <c:extLst>
            <c:ext xmlns:c16="http://schemas.microsoft.com/office/drawing/2014/chart" uri="{C3380CC4-5D6E-409C-BE32-E72D297353CC}">
              <c16:uniqueId val="{00000000-4FAB-430A-98C3-B4F3AE59B84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c:v>
                </c:pt>
                <c:pt idx="1">
                  <c:v>14</c:v>
                </c:pt>
                <c:pt idx="2">
                  <c:v>14</c:v>
                </c:pt>
              </c:numCache>
            </c:numRef>
          </c:val>
          <c:extLst>
            <c:ext xmlns:c16="http://schemas.microsoft.com/office/drawing/2014/chart" uri="{C3380CC4-5D6E-409C-BE32-E72D297353CC}">
              <c16:uniqueId val="{00000001-4FAB-430A-98C3-B4F3AE59B84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157</c:v>
                </c:pt>
                <c:pt idx="1">
                  <c:v>90</c:v>
                </c:pt>
                <c:pt idx="2">
                  <c:v>89</c:v>
                </c:pt>
              </c:numCache>
            </c:numRef>
          </c:val>
          <c:extLst>
            <c:ext xmlns:c16="http://schemas.microsoft.com/office/drawing/2014/chart" uri="{C3380CC4-5D6E-409C-BE32-E72D297353CC}">
              <c16:uniqueId val="{00000002-4FAB-430A-98C3-B4F3AE59B84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{9CACFBC9-2015-4B4C-AF18-1B7EBF7E6D24}</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218-45B6-BCBF-B7B43A58446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{27965345-4BFE-462C-B5D5-2C0268A73019}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218-45B6-BCBF-B7B43A58446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{AE4BE912-7737-4EA0-9B38-DAA66F3E954B}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218-45B6-BCBF-B7B43A58446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{6D23DD00-BBBB-4D57-97B3-FEB290334ACD}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218-45B6-BCBF-B7B43A58446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{9118D102-8482-40A3-B7EB-893215EF19B2}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218-45B6-BCBF-B7B43A584466}"/>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{DFA4C021-B1AC-4754-8BD1-3E0CBBA144DD}</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218-45B6-BCBF-B7B43A584466}"/>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{E69CC7F6-4C4E-4E4E-B6F3-CAE7869448A0}</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218-45B6-BCBF-B7B43A584466}"/>
                </c:ext>
              </c:extLst>
            </c:dLbl>
            <c:dLbl>
              <c:idx val="24"/>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{87FE127E-9AB5-4181-9C36-18EE2A0BF60B}</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218-45B6-BCBF-B7B43A584466}"/>
                </c:ext>
              </c:extLst>
            </c:dLbl>
            <c:dLbl>
              <c:idx val="32"/>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{0B267A09-66EB-4A84-9282-48513BE31F84}</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218-45B6-BCBF-B7B43A58446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42.6</c:v>
                </c:pt>
                <c:pt idx="8">
                  <c:v>43.4</c:v>
                </c:pt>
                <c:pt idx="16">
                  <c:v>46.2</c:v>
                </c:pt>
                <c:pt idx="24">
                  <c:v>48.8</c:v>
                </c:pt>
                <c:pt idx="32">
                  <c:v>48.3</c:v>
                </c:pt>
              </c:numCache>
            </c:numRef>
          </c:xVal>
          <c:yVal>
            <c:numRef>
              <c:f>[1]公会計指標分析・財政指標組合せ分析表!$BP$51:$DC$51</c:f>
              <c:numCache>
                <c:formatCode>General</c:formatCode>
                <c:ptCount val="40"/>
                <c:pt idx="0">
                  <c:v>21.4</c:v>
                </c:pt>
                <c:pt idx="8">
                  <c:v>44.6</c:v>
                </c:pt>
                <c:pt idx="16">
                  <c:v>124.2</c:v>
                </c:pt>
                <c:pt idx="24">
                  <c:v>145.1</c:v>
                </c:pt>
                <c:pt idx="32">
                  <c:v>186.7</c:v>
                </c:pt>
              </c:numCache>
            </c:numRef>
          </c:yVal>
          <c:smooth val="0"/>
          <c:extLst>
            <c:ext xmlns:c16="http://schemas.microsoft.com/office/drawing/2014/chart" uri="{C3380CC4-5D6E-409C-BE32-E72D297353CC}">
              <c16:uniqueId val="{00000009-7218-45B6-BCBF-B7B43A584466}"/>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5531499989952711E-2"/>
                  <c:y val="-8.4363769155378313E-2"/>
                </c:manualLayout>
              </c:layout>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{E7BF2537-ECB2-41C8-9E9C-D6EC55CAA7B6}</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218-45B6-BCBF-B7B43A58446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{A09FB93A-EAC9-4585-8FF3-70B7704B9C12}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218-45B6-BCBF-B7B43A58446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{5C0769AB-3B0F-4A63-8591-8D2190C327DE}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218-45B6-BCBF-B7B43A58446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{CC3EB01F-7025-4527-8C47-3CB10BAF0353}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218-45B6-BCBF-B7B43A58446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{38FB4646-4B66-456B-8EC8-0BA94D944452}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218-45B6-BCBF-B7B43A584466}"/>
                </c:ext>
              </c:extLst>
            </c:dLbl>
            <c:dLbl>
              <c:idx val="8"/>
              <c:layout>
                <c:manualLayout>
                  <c:x val="-2.8500001310515607E-2"/>
                  <c:y val="-6.473904210586517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{6F0FF558-0423-473E-BF0F-0A60D213A143}</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218-45B6-BCBF-B7B43A584466}"/>
                </c:ext>
              </c:extLst>
            </c:dLbl>
            <c:dLbl>
              <c:idx val="16"/>
              <c:layout>
                <c:manualLayout>
                  <c:x val="-3.2015750650234161E-2"/>
                  <c:y val="-1.9126693429757209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{95348878-5560-4994-9FCC-82831A02F48D}</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218-45B6-BCBF-B7B43A584466}"/>
                </c:ext>
              </c:extLst>
            </c:dLbl>
            <c:dLbl>
              <c:idx val="24"/>
              <c:layout>
                <c:manualLayout>
                  <c:x val="-3.2015750650234161E-2"/>
                  <c:y val="-9.7357224737848524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{3197CE6B-86CA-4967-B55D-DFC59EB81533}</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218-45B6-BCBF-B7B43A584466}"/>
                </c:ext>
              </c:extLst>
            </c:dLbl>
            <c:dLbl>
              <c:idx val="32"/>
              <c:layout>
                <c:manualLayout>
                  <c:x val="-3.2015750650234161E-2"/>
                  <c:y val="-5.8107770638822255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{924C020D-3063-46E5-8237-CAA24F8D0DC0}</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218-45B6-BCBF-B7B43A58446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61.5</c:v>
                </c:pt>
                <c:pt idx="8">
                  <c:v>60.8</c:v>
                </c:pt>
                <c:pt idx="16">
                  <c:v>62.2</c:v>
                </c:pt>
                <c:pt idx="24">
                  <c:v>62.6</c:v>
                </c:pt>
                <c:pt idx="32">
                  <c:v>62.9</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218-45B6-BCBF-B7B43A58446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1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5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{794F4899-A07E-494E-9C21-C7BEAB89A9C2}</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63B-405E-BCE5-E3C70B9DD7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{F9759B8F-E4C3-47A4-85EC-AC96A037A080}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3B-405E-BCE5-E3C70B9DD7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{ADD30CF0-F6D9-4C16-B293-23B6D913168B}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3B-405E-BCE5-E3C70B9DD7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{7459B636-E3A0-41DD-AAC7-939A4F961BA2}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3B-405E-BCE5-E3C70B9DD7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{03EFA116-3EC5-47C4-B76B-2C33D1ACF2FC}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3B-405E-BCE5-E3C70B9DD7CF}"/>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{0416674D-BC83-4E25-834D-9B25717D3A26}</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63B-405E-BCE5-E3C70B9DD7CF}"/>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{517F52C2-7AD9-4CC0-8B3E-084996289966}</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63B-405E-BCE5-E3C70B9DD7CF}"/>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{41256535-B1B8-44B0-A463-06060491E680}</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63B-405E-BCE5-E3C70B9DD7CF}"/>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{3DE2C2F8-C401-48AB-B38E-DAE5D4FFE692}</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63B-405E-BCE5-E3C70B9DD7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8</c:v>
                </c:pt>
                <c:pt idx="8">
                  <c:v>7.6</c:v>
                </c:pt>
                <c:pt idx="16">
                  <c:v>7.9</c:v>
                </c:pt>
                <c:pt idx="24">
                  <c:v>9.3000000000000007</c:v>
                </c:pt>
                <c:pt idx="32">
                  <c:v>11.9</c:v>
                </c:pt>
              </c:numCache>
            </c:numRef>
          </c:xVal>
          <c:yVal>
            <c:numRef>
              <c:f>[1]公会計指標分析・財政指標組合せ分析表!$BP$73:$DC$73</c:f>
              <c:numCache>
                <c:formatCode>General</c:formatCode>
                <c:ptCount val="40"/>
                <c:pt idx="0">
                  <c:v>21.4</c:v>
                </c:pt>
                <c:pt idx="8">
                  <c:v>44.6</c:v>
                </c:pt>
                <c:pt idx="16">
                  <c:v>124.2</c:v>
                </c:pt>
                <c:pt idx="24">
                  <c:v>145.1</c:v>
                </c:pt>
                <c:pt idx="32">
                  <c:v>186.7</c:v>
                </c:pt>
              </c:numCache>
            </c:numRef>
          </c:yVal>
          <c:smooth val="0"/>
          <c:extLst>
            <c:ext xmlns:c16="http://schemas.microsoft.com/office/drawing/2014/chart" uri="{C3380CC4-5D6E-409C-BE32-E72D297353CC}">
              <c16:uniqueId val="{00000009-563B-405E-BCE5-E3C70B9DD7CF}"/>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{844CBB6E-EA53-47DB-A2AF-57C53573C5BF}</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63B-405E-BCE5-E3C70B9DD7C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{AEA91610-F3CD-4AFF-9C29-3019E9C5544B}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3B-405E-BCE5-E3C70B9DD7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{B03E7C6B-FCA2-47CF-A875-FC8F09E356A6}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3B-405E-BCE5-E3C70B9DD7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{1BA68EE3-0823-497A-A4F0-CA98542CE072}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3B-405E-BCE5-E3C70B9DD7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{9B07CE38-D172-42E3-BD53-EAE54AB82026}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3B-405E-BCE5-E3C70B9DD7CF}"/>
                </c:ext>
              </c:extLst>
            </c:dLbl>
            <c:dLbl>
              <c:idx val="8"/>
              <c:layout>
                <c:manualLayout>
                  <c:x val="-3.0343247732473322E-2"/>
                  <c:y val="-4.3495921315535854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{E5C40FBC-0BD3-4CB1-937A-A4002B66A8AA}</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63B-405E-BCE5-E3C70B9DD7CF}"/>
                </c:ext>
              </c:extLst>
            </c:dLbl>
            <c:dLbl>
              <c:idx val="16"/>
              <c:layout>
                <c:manualLayout>
                  <c:x val="-3.2797437717677978E-2"/>
                  <c:y val="-8.1337372860052035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{891F8970-79C4-48F0-8537-1E8401E84F6C}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63B-405E-BCE5-E3C70B9DD7CF}"/>
                </c:ext>
              </c:extLst>
            </c:dLbl>
            <c:dLbl>
              <c:idx val="24"/>
              <c:layout>
                <c:manualLayout>
                  <c:x val="-2.4289473805126076E-2"/>
                  <c:y val="-4.3495921315535854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{CFFEEDDB-B44F-460A-AC9F-7A7B9EC3D862}</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63B-405E-BCE5-E3C70B9DD7CF}"/>
                </c:ext>
              </c:extLst>
            </c:dLbl>
            <c:dLbl>
              <c:idx val="32"/>
              <c:layout>
                <c:manualLayout>
                  <c:x val="-3.8851211645025224E-2"/>
                  <c:y val="-8.1337372860052035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{494C9F67-85F0-4CC8-9C41-5E2C578CAF0B}</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63B-405E-BCE5-E3C70B9DD7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c:v>
                </c:pt>
                <c:pt idx="8">
                  <c:v>6.6</c:v>
                </c:pt>
                <c:pt idx="16">
                  <c:v>6.8</c:v>
                </c:pt>
                <c:pt idx="24">
                  <c:v>7.2</c:v>
                </c:pt>
                <c:pt idx="32">
                  <c:v>7.3</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563B-405E-BCE5-E3C70B9DD7CF}"/>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1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5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{023E3D52-1DE3-4A5B-8707-4B3E115BC370}</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4AB-4370-B557-C69E7ED3F57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{F0022671-E34D-478C-BE98-3371ED14653B}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4AB-4370-B557-C69E7ED3F57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{95A2AD25-C69F-48CA-84BA-7B919190DE62}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4AB-4370-B557-C69E7ED3F57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{5DE4C51F-E374-4F74-8C8E-FF1ADB0FFAA1}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4AB-4370-B557-C69E7ED3F57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{2B1FB414-51FD-4379-92A9-BC407381829E}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4AB-4370-B557-C69E7ED3F57A}"/>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{97C45CD9-4F08-4C8E-9BA1-171F8A6391CC}</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4AB-4370-B557-C69E7ED3F57A}"/>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{66E8635C-C06A-4939-BAB7-A71A4051B55C}</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4AB-4370-B557-C69E7ED3F57A}"/>
                </c:ext>
              </c:extLst>
            </c:dLbl>
            <c:dLbl>
              <c:idx val="24"/>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{852D05B8-6702-44BA-A19B-E8646B65C650}</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4AB-4370-B557-C69E7ED3F57A}"/>
                </c:ext>
              </c:extLst>
            </c:dLbl>
            <c:dLbl>
              <c:idx val="32"/>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{F0C7C135-C4CC-44F9-853D-1AF8DF61E26C}</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4AB-4370-B557-C69E7ED3F57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42.6</c:v>
                </c:pt>
                <c:pt idx="8">
                  <c:v>43.4</c:v>
                </c:pt>
                <c:pt idx="16">
                  <c:v>46.2</c:v>
                </c:pt>
                <c:pt idx="24">
                  <c:v>48.8</c:v>
                </c:pt>
                <c:pt idx="32">
                  <c:v>48.3</c:v>
                </c:pt>
              </c:numCache>
            </c:numRef>
          </c:xVal>
          <c:yVal>
            <c:numRef>
              <c:f>[1]公会計指標分析・財政指標組合せ分析表!$BP$51:$DC$51</c:f>
              <c:numCache>
                <c:formatCode>General</c:formatCode>
                <c:ptCount val="40"/>
                <c:pt idx="0">
                  <c:v>21.4</c:v>
                </c:pt>
                <c:pt idx="8">
                  <c:v>44.6</c:v>
                </c:pt>
                <c:pt idx="16">
                  <c:v>124.2</c:v>
                </c:pt>
                <c:pt idx="24">
                  <c:v>145.1</c:v>
                </c:pt>
                <c:pt idx="32">
                  <c:v>186.7</c:v>
                </c:pt>
              </c:numCache>
            </c:numRef>
          </c:yVal>
          <c:smooth val="0"/>
          <c:extLst>
            <c:ext xmlns:c16="http://schemas.microsoft.com/office/drawing/2014/chart" uri="{C3380CC4-5D6E-409C-BE32-E72D297353CC}">
              <c16:uniqueId val="{00000009-D4AB-4370-B557-C69E7ED3F57A}"/>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5531499989952711E-2"/>
                  <c:y val="-8.4363769155378313E-2"/>
                </c:manualLayout>
              </c:layout>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{E43C76D9-A989-4B3B-A03C-630A6B79CD5D}</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4AB-4370-B557-C69E7ED3F57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{A5721DD9-06C1-429A-9D40-827DDCC4378F}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4AB-4370-B557-C69E7ED3F57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{FDA5E320-81D3-45A2-8A73-EFD8D8353EDB}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4AB-4370-B557-C69E7ED3F57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{CE9378C2-F88B-4B15-A141-FFDA06739D9E}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4AB-4370-B557-C69E7ED3F57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{FEB6CF06-4A6F-483A-9D8A-2588B0734B19}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4AB-4370-B557-C69E7ED3F57A}"/>
                </c:ext>
              </c:extLst>
            </c:dLbl>
            <c:dLbl>
              <c:idx val="8"/>
              <c:layout>
                <c:manualLayout>
                  <c:x val="-2.8500001310515607E-2"/>
                  <c:y val="-6.473904210586517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{2A043515-4C10-4F65-97A1-FDF15F214121}</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4AB-4370-B557-C69E7ED3F57A}"/>
                </c:ext>
              </c:extLst>
            </c:dLbl>
            <c:dLbl>
              <c:idx val="16"/>
              <c:layout>
                <c:manualLayout>
                  <c:x val="-3.2015750650234161E-2"/>
                  <c:y val="-1.9126693429757209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{B08B4A68-11C5-42A8-B230-BDF1472314BB}</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4AB-4370-B557-C69E7ED3F57A}"/>
                </c:ext>
              </c:extLst>
            </c:dLbl>
            <c:dLbl>
              <c:idx val="24"/>
              <c:layout>
                <c:manualLayout>
                  <c:x val="-3.2015750650234161E-2"/>
                  <c:y val="-9.7357224737848524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{22AE4285-6874-4AB2-8C4C-88F570F07108}</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4AB-4370-B557-C69E7ED3F57A}"/>
                </c:ext>
              </c:extLst>
            </c:dLbl>
            <c:dLbl>
              <c:idx val="32"/>
              <c:layout>
                <c:manualLayout>
                  <c:x val="-3.2015750650234161E-2"/>
                  <c:y val="-5.8107770638822255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{F745BAC0-A862-4673-A53F-3EE0C75BE60C}</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4AB-4370-B557-C69E7ED3F57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61.5</c:v>
                </c:pt>
                <c:pt idx="8">
                  <c:v>60.8</c:v>
                </c:pt>
                <c:pt idx="16">
                  <c:v>62.2</c:v>
                </c:pt>
                <c:pt idx="24">
                  <c:v>62.6</c:v>
                </c:pt>
                <c:pt idx="32">
                  <c:v>62.9</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D4AB-4370-B557-C69E7ED3F57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1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5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{60126095-6B99-4C39-B832-4C96D8622FFD}</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435-4E14-A6F2-1B951B1A5F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{75E04E22-38AC-44B4-9A05-8AA369D89D2F}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435-4E14-A6F2-1B951B1A5F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{226F4FF8-6A84-4DBC-8AB9-223206A1B9ED}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435-4E14-A6F2-1B951B1A5F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{87946907-A74E-4EF6-B1B9-7BA05E5FA1CF}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435-4E14-A6F2-1B951B1A5F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{D78BB9CF-6B7E-4017-8350-4CFE5CE7ED82}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435-4E14-A6F2-1B951B1A5FC1}"/>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{460D05EF-A823-4114-95F1-8B2336BB54C8}</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435-4E14-A6F2-1B951B1A5FC1}"/>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{4CCBBB43-5F82-467E-89F1-75EF40BE19DC}</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435-4E14-A6F2-1B951B1A5FC1}"/>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{8499FCE3-BDFE-4632-B1FD-674F1597EAD3}</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435-4E14-A6F2-1B951B1A5FC1}"/>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{B0C6C478-4F26-4612-A79E-0C48B54A9A7E}</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435-4E14-A6F2-1B951B1A5F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8</c:v>
                </c:pt>
                <c:pt idx="8">
                  <c:v>7.6</c:v>
                </c:pt>
                <c:pt idx="16">
                  <c:v>7.9</c:v>
                </c:pt>
                <c:pt idx="24">
                  <c:v>9.3000000000000007</c:v>
                </c:pt>
                <c:pt idx="32">
                  <c:v>11.9</c:v>
                </c:pt>
              </c:numCache>
            </c:numRef>
          </c:xVal>
          <c:yVal>
            <c:numRef>
              <c:f>[1]公会計指標分析・財政指標組合せ分析表!$BP$73:$DC$73</c:f>
              <c:numCache>
                <c:formatCode>General</c:formatCode>
                <c:ptCount val="40"/>
                <c:pt idx="0">
                  <c:v>21.4</c:v>
                </c:pt>
                <c:pt idx="8">
                  <c:v>44.6</c:v>
                </c:pt>
                <c:pt idx="16">
                  <c:v>124.2</c:v>
                </c:pt>
                <c:pt idx="24">
                  <c:v>145.1</c:v>
                </c:pt>
                <c:pt idx="32">
                  <c:v>186.7</c:v>
                </c:pt>
              </c:numCache>
            </c:numRef>
          </c:yVal>
          <c:smooth val="0"/>
          <c:extLst>
            <c:ext xmlns:c16="http://schemas.microsoft.com/office/drawing/2014/chart" uri="{C3380CC4-5D6E-409C-BE32-E72D297353CC}">
              <c16:uniqueId val="{00000009-7435-4E14-A6F2-1B951B1A5FC1}"/>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{0FA7C953-E7FF-40A9-8A54-DF3E58C9E7B1}</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435-4E14-A6F2-1B951B1A5F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{DD52A44A-04D4-411D-A42D-49007AE9529B}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435-4E14-A6F2-1B951B1A5F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{BD8EC244-D13B-47A4-9281-F9FE76298609}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435-4E14-A6F2-1B951B1A5F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{4ECE7946-6B34-4C6D-ABCF-8DF4E6FB8F75}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435-4E14-A6F2-1B951B1A5F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{AB56F848-95F2-4A4D-881E-E093B55D2FC4}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435-4E14-A6F2-1B951B1A5FC1}"/>
                </c:ext>
              </c:extLst>
            </c:dLbl>
            <c:dLbl>
              <c:idx val="8"/>
              <c:layout>
                <c:manualLayout>
                  <c:x val="-3.0343247732473322E-2"/>
                  <c:y val="-4.3495921315535854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{F2DB56CB-5E23-4288-A4F4-A90543E200C8}</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435-4E14-A6F2-1B951B1A5FC1}"/>
                </c:ext>
              </c:extLst>
            </c:dLbl>
            <c:dLbl>
              <c:idx val="16"/>
              <c:layout>
                <c:manualLayout>
                  <c:x val="-3.2797437717677978E-2"/>
                  <c:y val="-8.1337372860052035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{C6218DE8-DC4C-44CA-8141-4E189E2D72BD}</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435-4E14-A6F2-1B951B1A5FC1}"/>
                </c:ext>
              </c:extLst>
            </c:dLbl>
            <c:dLbl>
              <c:idx val="24"/>
              <c:layout>
                <c:manualLayout>
                  <c:x val="-2.4289473805126076E-2"/>
                  <c:y val="-4.3495921315535854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{9743FEB3-3B3E-4659-8531-5EA03AD99883}</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435-4E14-A6F2-1B951B1A5FC1}"/>
                </c:ext>
              </c:extLst>
            </c:dLbl>
            <c:dLbl>
              <c:idx val="32"/>
              <c:layout>
                <c:manualLayout>
                  <c:x val="-3.8851211645025224E-2"/>
                  <c:y val="-8.1337372860052035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{94AE0B52-DCA7-4E08-8A13-89BE4275F86C}</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435-4E14-A6F2-1B951B1A5F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c:v>
                </c:pt>
                <c:pt idx="8">
                  <c:v>6.6</c:v>
                </c:pt>
                <c:pt idx="16">
                  <c:v>6.8</c:v>
                </c:pt>
                <c:pt idx="24">
                  <c:v>7.2</c:v>
                </c:pt>
                <c:pt idx="32">
                  <c:v>7.3</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7435-4E14-A6F2-1B951B1A5FC1}"/>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1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5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{73695C58-2BF8-44D0-8727-2891FFBFADD8}</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F85-4FDE-9854-3CDF03C01AB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{ED8977AF-DE1B-42F7-BE6F-6645D1106623}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F85-4FDE-9854-3CDF03C01AB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{59765111-D027-4606-8D39-58EFE75D5C11}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F85-4FDE-9854-3CDF03C01AB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{F3CD84FB-14E6-4E78-915B-444CE41C0EF6}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F85-4FDE-9854-3CDF03C01AB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{61CA751E-C48A-4838-973B-E0F28B933ABE}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F85-4FDE-9854-3CDF03C01AB6}"/>
                </c:ext>
              </c:extLst>
            </c:dLbl>
            <c:dLbl>
              <c:idx val="8"/>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{0751EAC6-5E27-47A2-976A-441497A6460D}</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F85-4FDE-9854-3CDF03C01AB6}"/>
                </c:ext>
              </c:extLst>
            </c:dLbl>
            <c:dLbl>
              <c:idx val="16"/>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{23AF40CE-5165-4A6E-8DD2-13D90845D14F}</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F85-4FDE-9854-3CDF03C01AB6}"/>
                </c:ext>
              </c:extLst>
            </c:dLbl>
            <c:dLbl>
              <c:idx val="24"/>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{240F1CE2-50E2-4CC8-AAC1-96C3F2C3974D}</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F85-4FDE-9854-3CDF03C01AB6}"/>
                </c:ext>
              </c:extLst>
            </c:dLbl>
            <c:dLbl>
              <c:idx val="32"/>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{B47FDD42-2069-4CA5-BA3B-91F5A1F3438A}</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F85-4FDE-9854-3CDF03C01AB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42.6</c:v>
                </c:pt>
                <c:pt idx="8">
                  <c:v>43.4</c:v>
                </c:pt>
                <c:pt idx="16">
                  <c:v>46.2</c:v>
                </c:pt>
                <c:pt idx="24">
                  <c:v>48.8</c:v>
                </c:pt>
                <c:pt idx="32">
                  <c:v>48.3</c:v>
                </c:pt>
              </c:numCache>
            </c:numRef>
          </c:xVal>
          <c:yVal>
            <c:numRef>
              <c:f>[1]公会計指標分析・財政指標組合せ分析表!$BP$51:$DC$51</c:f>
              <c:numCache>
                <c:formatCode>General</c:formatCode>
                <c:ptCount val="40"/>
                <c:pt idx="0">
                  <c:v>21.4</c:v>
                </c:pt>
                <c:pt idx="8">
                  <c:v>44.6</c:v>
                </c:pt>
                <c:pt idx="16">
                  <c:v>124.2</c:v>
                </c:pt>
                <c:pt idx="24">
                  <c:v>145.1</c:v>
                </c:pt>
                <c:pt idx="32">
                  <c:v>186.7</c:v>
                </c:pt>
              </c:numCache>
            </c:numRef>
          </c:yVal>
          <c:smooth val="0"/>
          <c:extLst>
            <c:ext xmlns:c16="http://schemas.microsoft.com/office/drawing/2014/chart" uri="{C3380CC4-5D6E-409C-BE32-E72D297353CC}">
              <c16:uniqueId val="{00000009-3F85-4FDE-9854-3CDF03C01AB6}"/>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3.5531499989952711E-2"/>
                  <c:y val="-8.4363769155378313E-2"/>
                </c:manualLayout>
              </c:layout>
              <c:tx>
                <c:strRef>
                  <c:f>[1]公会計指標分析・財政指標組合せ分析表!$BP$50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{3EADDC73-35BD-4E4D-97A9-395885FA29E2}</c15:txfldGUID>
                      <c15:f>[1]公会計指標分析・財政指標組合せ分析表!$BP$50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F85-4FDE-9854-3CDF03C01AB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{3B822F22-B377-43A5-AB7A-D450C9F0BC77}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F85-4FDE-9854-3CDF03C01AB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{0C13E5D2-4674-4BD7-84A2-00C0B202DC09}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F85-4FDE-9854-3CDF03C01AB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{889581C7-9F75-4CDF-BD06-8DD28E3B2F29}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F85-4FDE-9854-3CDF03C01AB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{CCA6C553-0FAA-4FE5-98D6-0765F006C7BC}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F85-4FDE-9854-3CDF03C01AB6}"/>
                </c:ext>
              </c:extLst>
            </c:dLbl>
            <c:dLbl>
              <c:idx val="8"/>
              <c:layout>
                <c:manualLayout>
                  <c:x val="-2.8500001310515607E-2"/>
                  <c:y val="-6.4739042105865174E-2"/>
                </c:manualLayout>
              </c:layout>
              <c:tx>
                <c:strRef>
                  <c:f>[1]公会計指標分析・財政指標組合せ分析表!$BX$50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{DACD9A66-C468-4011-813B-D6E1C50A2D55}</c15:txfldGUID>
                      <c15:f>[1]公会計指標分析・財政指標組合せ分析表!$BX$50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F85-4FDE-9854-3CDF03C01AB6}"/>
                </c:ext>
              </c:extLst>
            </c:dLbl>
            <c:dLbl>
              <c:idx val="16"/>
              <c:layout>
                <c:manualLayout>
                  <c:x val="-3.2015750650234161E-2"/>
                  <c:y val="-1.9126693429757209E-2"/>
                </c:manualLayout>
              </c:layout>
              <c:tx>
                <c:strRef>
                  <c:f>[1]公会計指標分析・財政指標組合せ分析表!$CF$50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{6E884B07-D6AC-4C8A-B54F-1E48EF7DCD82}</c15:txfldGUID>
                      <c15:f>[1]公会計指標分析・財政指標組合せ分析表!$CF$50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F85-4FDE-9854-3CDF03C01AB6}"/>
                </c:ext>
              </c:extLst>
            </c:dLbl>
            <c:dLbl>
              <c:idx val="24"/>
              <c:layout>
                <c:manualLayout>
                  <c:x val="-3.2015750650234161E-2"/>
                  <c:y val="-9.7357224737848524E-2"/>
                </c:manualLayout>
              </c:layout>
              <c:tx>
                <c:strRef>
                  <c:f>[1]公会計指標分析・財政指標組合せ分析表!$CN$50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{88DD56D0-9071-47D4-935F-844E8216CB8A}</c15:txfldGUID>
                      <c15:f>[1]公会計指標分析・財政指標組合せ分析表!$CN$50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F85-4FDE-9854-3CDF03C01AB6}"/>
                </c:ext>
              </c:extLst>
            </c:dLbl>
            <c:dLbl>
              <c:idx val="32"/>
              <c:layout>
                <c:manualLayout>
                  <c:x val="-3.2015750650234161E-2"/>
                  <c:y val="-5.8107770638822255E-2"/>
                </c:manualLayout>
              </c:layout>
              <c:tx>
                <c:strRef>
                  <c:f>[1]公会計指標分析・財政指標組合せ分析表!$CV$50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{49792FA1-537C-4DBA-BFD9-3BD25A5DC28B}</c15:txfldGUID>
                      <c15:f>[1]公会計指標分析・財政指標組合せ分析表!$CV$50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F85-4FDE-9854-3CDF03C01AB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61.5</c:v>
                </c:pt>
                <c:pt idx="8">
                  <c:v>60.8</c:v>
                </c:pt>
                <c:pt idx="16">
                  <c:v>62.2</c:v>
                </c:pt>
                <c:pt idx="24">
                  <c:v>62.6</c:v>
                </c:pt>
                <c:pt idx="32">
                  <c:v>62.9</c:v>
                </c:pt>
              </c:numCache>
            </c:numRef>
          </c:xVal>
          <c:yVal>
            <c:numRef>
              <c:f>[1]公会計指標分析・財政指標組合せ分析表!$BP$55:$DC$55</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3F85-4FDE-9854-3CDF03C01AB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1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5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{BA16F0FB-9ED9-496F-82CD-CE7ECEB17EA9}</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DB7-4664-91D8-3CB3E17F104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{0044467D-37DD-41A7-A1F8-7A2DE19610BA}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DB7-4664-91D8-3CB3E17F104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{04184608-A959-4730-9504-F1604C21E2F0}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DB7-4664-91D8-3CB3E17F104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{2CD24EA4-8EA9-48F2-864E-13802BD5D6C1}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DB7-4664-91D8-3CB3E17F104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{A6898EE1-9F14-47EF-99D9-34B34064FAC1}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DB7-4664-91D8-3CB3E17F104A}"/>
                </c:ext>
              </c:extLst>
            </c:dLbl>
            <c:dLbl>
              <c:idx val="8"/>
              <c:tx>
                <c:strRef>
                  <c:f>[1]公会計指標分析・財政指標組合せ分析表!$BX$72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{2B6C7EEA-4E92-4B52-A86E-4FDC60B40ED2}</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DB7-4664-91D8-3CB3E17F104A}"/>
                </c:ext>
              </c:extLst>
            </c:dLbl>
            <c:dLbl>
              <c:idx val="16"/>
              <c:tx>
                <c:strRef>
                  <c:f>[1]公会計指標分析・財政指標組合せ分析表!$CF$72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{505CA47A-5BED-4854-886F-F79A1329C245}</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DB7-4664-91D8-3CB3E17F104A}"/>
                </c:ext>
              </c:extLst>
            </c:dLbl>
            <c:dLbl>
              <c:idx val="24"/>
              <c:tx>
                <c:strRef>
                  <c:f>[1]公会計指標分析・財政指標組合せ分析表!$CN$72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{9CDF4588-C09D-45DD-8C66-84FCE1CDBD89}</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DB7-4664-91D8-3CB3E17F104A}"/>
                </c:ext>
              </c:extLst>
            </c:dLbl>
            <c:dLbl>
              <c:idx val="32"/>
              <c:tx>
                <c:strRef>
                  <c:f>[1]公会計指標分析・財政指標組合せ分析表!$CV$72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{FCFDA0CD-3D56-401D-A5D4-C9AAD0241F09}</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DB7-4664-91D8-3CB3E17F104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8</c:v>
                </c:pt>
                <c:pt idx="8">
                  <c:v>7.6</c:v>
                </c:pt>
                <c:pt idx="16">
                  <c:v>7.9</c:v>
                </c:pt>
                <c:pt idx="24">
                  <c:v>9.3000000000000007</c:v>
                </c:pt>
                <c:pt idx="32">
                  <c:v>11.9</c:v>
                </c:pt>
              </c:numCache>
            </c:numRef>
          </c:xVal>
          <c:yVal>
            <c:numRef>
              <c:f>[1]公会計指標分析・財政指標組合せ分析表!$BP$73:$DC$73</c:f>
              <c:numCache>
                <c:formatCode>General</c:formatCode>
                <c:ptCount val="40"/>
                <c:pt idx="0">
                  <c:v>21.4</c:v>
                </c:pt>
                <c:pt idx="8">
                  <c:v>44.6</c:v>
                </c:pt>
                <c:pt idx="16">
                  <c:v>124.2</c:v>
                </c:pt>
                <c:pt idx="24">
                  <c:v>145.1</c:v>
                </c:pt>
                <c:pt idx="32">
                  <c:v>186.7</c:v>
                </c:pt>
              </c:numCache>
            </c:numRef>
          </c:yVal>
          <c:smooth val="0"/>
          <c:extLst>
            <c:ext xmlns:c16="http://schemas.microsoft.com/office/drawing/2014/chart" uri="{C3380CC4-5D6E-409C-BE32-E72D297353CC}">
              <c16:uniqueId val="{00000009-8DB7-4664-91D8-3CB3E17F104A}"/>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{46586703-EF2E-489C-9F10-F71C420330C3}</c15:txfldGUID>
                      <c15:f>[1]公会計指標分析・財政指標組合せ分析表!$BP$72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DB7-4664-91D8-3CB3E17F104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{42B19FC6-277F-4EBA-A1F2-1A8375FF6672}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DB7-4664-91D8-3CB3E17F104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{97143479-24FB-4A6B-A585-CA45377B7E3F}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DB7-4664-91D8-3CB3E17F104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{98D1BAC5-E3AB-4B52-92F5-EC345045A454}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DB7-4664-91D8-3CB3E17F104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{7DA48FF8-F8CD-4A44-BD33-6E9845B598DC}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DB7-4664-91D8-3CB3E17F104A}"/>
                </c:ext>
              </c:extLst>
            </c:dLbl>
            <c:dLbl>
              <c:idx val="8"/>
              <c:layout>
                <c:manualLayout>
                  <c:x val="-3.0343247732473322E-2"/>
                  <c:y val="-4.3495921315535854E-2"/>
                </c:manualLayout>
              </c:layout>
              <c:tx>
                <c:strRef>
                  <c:f>[1]公会計指標分析・財政指標組合せ分析表!$BX$72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{A581C903-57FD-48F9-B2D0-231B43007A98}</c15:txfldGUID>
                      <c15:f>[1]公会計指標分析・財政指標組合せ分析表!$BX$72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DB7-4664-91D8-3CB3E17F104A}"/>
                </c:ext>
              </c:extLst>
            </c:dLbl>
            <c:dLbl>
              <c:idx val="16"/>
              <c:layout>
                <c:manualLayout>
                  <c:x val="-3.2797437717677978E-2"/>
                  <c:y val="-8.1337372860052035E-2"/>
                </c:manualLayout>
              </c:layout>
              <c:tx>
                <c:strRef>
                  <c:f>[1]公会計指標分析・財政指標組合せ分析表!$CF$72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{AD1F20F4-F1C9-42E1-8309-3FCB6626FB85}</c15:txfldGUID>
                      <c15:f>[1]公会計指標分析・財政指標組合せ分析表!$CF$72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DB7-4664-91D8-3CB3E17F104A}"/>
                </c:ext>
              </c:extLst>
            </c:dLbl>
            <c:dLbl>
              <c:idx val="24"/>
              <c:layout>
                <c:manualLayout>
                  <c:x val="-2.4289473805126076E-2"/>
                  <c:y val="-4.3495921315535854E-2"/>
                </c:manualLayout>
              </c:layout>
              <c:tx>
                <c:strRef>
                  <c:f>[1]公会計指標分析・財政指標組合せ分析表!$CN$72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{A9228DAF-24C0-423B-AB90-9DD92EA513A4}</c15:txfldGUID>
                      <c15:f>[1]公会計指標分析・財政指標組合せ分析表!$CN$72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DB7-4664-91D8-3CB3E17F104A}"/>
                </c:ext>
              </c:extLst>
            </c:dLbl>
            <c:dLbl>
              <c:idx val="32"/>
              <c:layout>
                <c:manualLayout>
                  <c:x val="-3.8851211645025224E-2"/>
                  <c:y val="-8.1337372860052035E-2"/>
                </c:manualLayout>
              </c:layout>
              <c:tx>
                <c:strRef>
                  <c:f>[1]公会計指標分析・財政指標組合せ分析表!$CV$72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{E8CA5231-4F30-443A-86CC-BB424DA291C0}</c15:txfldGUID>
                      <c15:f>[1]公会計指標分析・財政指標組合せ分析表!$CV$72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DB7-4664-91D8-3CB3E17F104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8</c:v>
                </c:pt>
                <c:pt idx="8">
                  <c:v>6.6</c:v>
                </c:pt>
                <c:pt idx="16">
                  <c:v>6.8</c:v>
                </c:pt>
                <c:pt idx="24">
                  <c:v>7.2</c:v>
                </c:pt>
                <c:pt idx="32">
                  <c:v>7.3</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DB7-4664-91D8-3CB3E17F104A}"/>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10"/>
          <c:min val="-5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5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小規模離島である本村は、少子高齢化が進む典型的な過疎地域である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業を中心とした産業構造で、第２次・第３次産業に係る企業が少ないことから税収が少なく財政基盤が脆弱であり、類似団体の平均を大きく下回っている。歳出削減に向け、公共工事の優先順位選定による新規発行債の抑制や公営企業の経営改善に取り組み一般会計からの繰出金の抑制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44</xdr:row>
      <xdr:rowOff>165100</xdr:rowOff>
    </xdr:from>
    <xdr:to>
      <xdr:col>27</xdr:col>
      <xdr:colOff>184150</xdr:colOff>
      <xdr:row>44</xdr:row>
      <xdr:rowOff>165100</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0" name="財政力グラフ枠">
          <a:extLst>
            <a:ext uri="{FF2B5EF4-FFF2-40B4-BE49-F238E27FC236}">
              <a16:creationId xmlns:a16="http://schemas.microsoft.com/office/drawing/2014/main" id="{00000000-0008-0000-0300-00003C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2032</xdr:rowOff>
    </xdr:from>
    <xdr:to>
      <xdr:col>23</xdr:col>
      <xdr:colOff>133350</xdr:colOff>
      <xdr:row>44</xdr:row>
      <xdr:rowOff>107188</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flipV="1">
          <a:off x="4953000" y="6174232"/>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79265</xdr:rowOff>
    </xdr:from>
    <xdr:ext cx="762000" cy="259045"/>
    <xdr:sp macro="" textlink="">
      <xdr:nvSpPr>
        <xdr:cNvPr id="62" name="財政力最小値テキスト">
          <a:extLst>
            <a:ext uri="{FF2B5EF4-FFF2-40B4-BE49-F238E27FC236}">
              <a16:creationId xmlns:a16="http://schemas.microsoft.com/office/drawing/2014/main" id="{00000000-0008-0000-0300-00003E000000}"/>
            </a:ext>
          </a:extLst>
        </xdr:cNvPr>
        <xdr:cNvSpPr txBox="1"/>
      </xdr:nvSpPr>
      <xdr:spPr>
        <a:xfrm>
          <a:off x="5041900" y="762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107188</xdr:rowOff>
    </xdr:from>
    <xdr:to>
      <xdr:col>24</xdr:col>
      <xdr:colOff>12700</xdr:colOff>
      <xdr:row>44</xdr:row>
      <xdr:rowOff>107188</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4864100" y="765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88409</xdr:rowOff>
    </xdr:from>
    <xdr:ext cx="762000" cy="259045"/>
    <xdr:sp macro="" textlink="">
      <xdr:nvSpPr>
        <xdr:cNvPr id="64" name="財政力最大値テキスト">
          <a:extLst>
            <a:ext uri="{FF2B5EF4-FFF2-40B4-BE49-F238E27FC236}">
              <a16:creationId xmlns:a16="http://schemas.microsoft.com/office/drawing/2014/main" id="{00000000-0008-0000-0300-000040000000}"/>
            </a:ext>
          </a:extLst>
        </xdr:cNvPr>
        <xdr:cNvSpPr txBox="1"/>
      </xdr:nvSpPr>
      <xdr:spPr>
        <a:xfrm>
          <a:off x="5041900" y="5917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2032</xdr:rowOff>
    </xdr:from>
    <xdr:to>
      <xdr:col>24</xdr:col>
      <xdr:colOff>12700</xdr:colOff>
      <xdr:row>36</xdr:row>
      <xdr:rowOff>2032</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6174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78232</xdr:rowOff>
    </xdr:from>
    <xdr:to>
      <xdr:col>23</xdr:col>
      <xdr:colOff>133350</xdr:colOff>
      <xdr:row>44</xdr:row>
      <xdr:rowOff>78232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114800" y="76220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99585</xdr:rowOff>
    </xdr:from>
    <xdr:ext cx="762000" cy="259045"/>
    <xdr:sp macro="" textlink="">
      <xdr:nvSpPr>
        <xdr:cNvPr id="67" name="財政力平均値テキスト">
          <a:extLst>
            <a:ext uri="{FF2B5EF4-FFF2-40B4-BE49-F238E27FC236}">
              <a16:creationId xmlns:a16="http://schemas.microsoft.com/office/drawing/2014/main" id="{00000000-0008-0000-0300-000043000000}"/>
            </a:ext>
          </a:extLst>
        </xdr:cNvPr>
        <xdr:cNvSpPr txBox="1"/>
      </xdr:nvSpPr>
      <xdr:spPr>
        <a:xfrm>
          <a:off x="5041900" y="7300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83058</xdr:rowOff>
    </xdr:from>
    <xdr:to>
      <xdr:col>23</xdr:col>
      <xdr:colOff>184150</xdr:colOff>
      <xdr:row>44</xdr:row>
      <xdr:rowOff>13208</xdr:rowOff>
    </xdr:to>
    <xdr:sp macro="" textlink="">
      <xdr:nvSpPr>
        <xdr:cNvPr id="68" name="フローチャート: 判断 67">
          <a:extLst>
            <a:ext uri="{FF2B5EF4-FFF2-40B4-BE49-F238E27FC236}">
              <a16:creationId xmlns:a16="http://schemas.microsoft.com/office/drawing/2014/main" id="{00000000-0008-0000-0300-000044000000}"/>
            </a:ext>
          </a:extLst>
        </xdr:cNvPr>
        <xdr:cNvSpPr/>
      </xdr:nvSpPr>
      <xdr:spPr>
        <a:xfrm>
          <a:off x="4902200" y="74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78232</xdr:rowOff>
    </xdr:from>
    <xdr:to>
      <xdr:col>19</xdr:col>
      <xdr:colOff>133350</xdr:colOff>
      <xdr:row>44</xdr:row>
      <xdr:rowOff>78232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3225800" y="76220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102362</xdr:rowOff>
    </xdr:from>
    <xdr:to>
      <xdr:col>19</xdr:col>
      <xdr:colOff>184150</xdr:colOff>
      <xdr:row>44</xdr:row>
      <xdr:rowOff>32512</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064000" y="747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42689</xdr:rowOff>
    </xdr:from>
    <xdr:ext cx="736600" cy="259045"/>
    <xdr:sp macro="" textlink="">
      <xdr:nvSpPr>
        <xdr:cNvPr id="71" name="テキスト ボックス 70">
          <a:extLst>
            <a:ext uri="{FF2B5EF4-FFF2-40B4-BE49-F238E27FC236}">
              <a16:creationId xmlns:a16="http://schemas.microsoft.com/office/drawing/2014/main" id="{00000000-0008-0000-0300-000047000000}"/>
            </a:ext>
          </a:extLst>
        </xdr:cNvPr>
        <xdr:cNvSpPr txBox="1"/>
      </xdr:nvSpPr>
      <xdr:spPr>
        <a:xfrm>
          <a:off x="3733800" y="7243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68580</xdr:rowOff>
    </xdr:from>
    <xdr:to>
      <xdr:col>15</xdr:col>
      <xdr:colOff>82550</xdr:colOff>
      <xdr:row>44</xdr:row>
      <xdr:rowOff>78232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2336800" y="761238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73406</xdr:rowOff>
    </xdr:from>
    <xdr:to>
      <xdr:col>15</xdr:col>
      <xdr:colOff>133350</xdr:colOff>
      <xdr:row>44</xdr:row>
      <xdr:rowOff>3556</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3175000" y="744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13733</xdr:rowOff>
    </xdr:from>
    <xdr:ext cx="7620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2844800" y="721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68580</xdr:rowOff>
    </xdr:from>
    <xdr:to>
      <xdr:col>11</xdr:col>
      <xdr:colOff>31750</xdr:colOff>
      <xdr:row>44</xdr:row>
      <xdr:rowOff>68580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1447800" y="76123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63754</xdr:rowOff>
    </xdr:from>
    <xdr:to>
      <xdr:col>11</xdr:col>
      <xdr:colOff>82550</xdr:colOff>
      <xdr:row>43</xdr:row>
      <xdr:rowOff>165354</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2286000" y="743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4081</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1955800" y="720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54102</xdr:rowOff>
    </xdr:from>
    <xdr:to>
      <xdr:col>7</xdr:col>
      <xdr:colOff>31750</xdr:colOff>
      <xdr:row>43</xdr:row>
      <xdr:rowOff>155702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1397000" y="742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165879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066800" y="7195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27432</xdr:rowOff>
    </xdr:from>
    <xdr:to>
      <xdr:col>23</xdr:col>
      <xdr:colOff>184150</xdr:colOff>
      <xdr:row>44</xdr:row>
      <xdr:rowOff>129032</xdr:rowOff>
    </xdr:to>
    <xdr:sp macro="" textlink="">
      <xdr:nvSpPr>
        <xdr:cNvPr id="85" name="楕円 84">
          <a:extLst>
            <a:ext uri="{FF2B5EF4-FFF2-40B4-BE49-F238E27FC236}">
              <a16:creationId xmlns:a16="http://schemas.microsoft.com/office/drawing/2014/main" id="{00000000-0008-0000-0300-000055000000}"/>
            </a:ext>
          </a:extLst>
        </xdr:cNvPr>
        <xdr:cNvSpPr/>
      </xdr:nvSpPr>
      <xdr:spPr>
        <a:xfrm>
          <a:off x="49022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94759</xdr:rowOff>
    </xdr:from>
    <xdr:ext cx="762000" cy="259045"/>
    <xdr:sp macro="" textlink="">
      <xdr:nvSpPr>
        <xdr:cNvPr id="86" name="財政力該当値テキスト">
          <a:extLst>
            <a:ext uri="{FF2B5EF4-FFF2-40B4-BE49-F238E27FC236}">
              <a16:creationId xmlns:a16="http://schemas.microsoft.com/office/drawing/2014/main" id="{00000000-0008-0000-0300-000056000000}"/>
            </a:ext>
          </a:extLst>
        </xdr:cNvPr>
        <xdr:cNvSpPr txBox="1"/>
      </xdr:nvSpPr>
      <xdr:spPr>
        <a:xfrm>
          <a:off x="5041900" y="7467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27432</xdr:rowOff>
    </xdr:from>
    <xdr:to>
      <xdr:col>19</xdr:col>
      <xdr:colOff>184150</xdr:colOff>
      <xdr:row>44</xdr:row>
      <xdr:rowOff>129032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0640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113809</xdr:rowOff>
    </xdr:from>
    <xdr:ext cx="7366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733800" y="7657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27432</xdr:rowOff>
    </xdr:from>
    <xdr:to>
      <xdr:col>15</xdr:col>
      <xdr:colOff>133350</xdr:colOff>
      <xdr:row>44</xdr:row>
      <xdr:rowOff>129032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3175000" y="7571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113809</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2844800" y="7657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17780</xdr:rowOff>
    </xdr:from>
    <xdr:to>
      <xdr:col>11</xdr:col>
      <xdr:colOff>82550</xdr:colOff>
      <xdr:row>44</xdr:row>
      <xdr:rowOff>119380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2286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104157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1955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17780</xdr:rowOff>
    </xdr:from>
    <xdr:to>
      <xdr:col>7</xdr:col>
      <xdr:colOff>31750</xdr:colOff>
      <xdr:row>44</xdr:row>
      <xdr:rowOff>119380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1397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104157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066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5" name="正方形/長方形 94">
          <a:extLst>
            <a:ext uri="{FF2B5EF4-FFF2-40B4-BE49-F238E27FC236}">
              <a16:creationId xmlns:a16="http://schemas.microsoft.com/office/drawing/2014/main" id="{00000000-0008-0000-0300-00005F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7" name="テキスト ボックス 106">
          <a:extLst>
            <a:ext uri="{FF2B5EF4-FFF2-40B4-BE49-F238E27FC236}">
              <a16:creationId xmlns:a16="http://schemas.microsoft.com/office/drawing/2014/main" id="{00000000-0008-0000-0300-00006B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a:t>
          </a:r>
          <a:r>
            <a:rPr kumimoji="1" lang="en-US" altLang="ja-JP" sz="1300">
              <a:latin typeface="ＭＳ Ｐゴシック" panose="020B0600070205080204" pitchFamily="50" charset="-128"/>
              <a:ea typeface="ＭＳ Ｐゴシック" panose="020B0600070205080204" pitchFamily="50" charset="-128"/>
            </a:rPr>
            <a:t>96.9%</a:t>
          </a:r>
          <a:r>
            <a:rPr kumimoji="1" lang="ja-JP" altLang="en-US" sz="1300">
              <a:latin typeface="ＭＳ Ｐゴシック" panose="020B0600070205080204" pitchFamily="50" charset="-128"/>
              <a:ea typeface="ＭＳ Ｐゴシック" panose="020B0600070205080204" pitchFamily="50" charset="-128"/>
            </a:rPr>
            <a:t>から令和６年度</a:t>
          </a:r>
          <a:r>
            <a:rPr kumimoji="1" lang="en-US" altLang="ja-JP" sz="1300">
              <a:latin typeface="ＭＳ Ｐゴシック" panose="020B0600070205080204" pitchFamily="50" charset="-128"/>
              <a:ea typeface="ＭＳ Ｐゴシック" panose="020B0600070205080204" pitchFamily="50" charset="-128"/>
            </a:rPr>
            <a:t>95.0%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％ホイント）と減になっており、沖縄県平均より高い状況にあり弾力性が無い状況である。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人件費、物件費などの義務的経費の割合が高くなっていることから経費収支比率が高くなっている。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超勤手当の抑制などによる公営企業の経営改善に取り組み、一般会計からの繰出金の抑制に努める。</a:t>
          </a:r>
        </a:p>
      </xdr:txBody>
    </xdr:sp>
    <xdr:clientData/>
  </xdr:twoCellAnchor>
  <xdr:oneCellAnchor>
    <xdr:from>
      <xdr:col>3</xdr:col>
      <xdr:colOff>95250</xdr:colOff>
      <xdr:row>54</xdr:row>
      <xdr:rowOff>139700</xdr:rowOff>
    </xdr:from>
    <xdr:ext cx="298543" cy="225703"/>
    <xdr:sp macro="" textlink="">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09" name="直線コネクタ 108">
          <a:extLst>
            <a:ext uri="{FF2B5EF4-FFF2-40B4-BE49-F238E27FC236}">
              <a16:creationId xmlns:a16="http://schemas.microsoft.com/office/drawing/2014/main" id="{00000000-0008-0000-0300-00006D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132504</xdr:rowOff>
    </xdr:from>
    <xdr:to>
      <xdr:col>23</xdr:col>
      <xdr:colOff>133350</xdr:colOff>
      <xdr:row>66</xdr:row>
      <xdr:rowOff>62442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248054"/>
          <a:ext cx="0" cy="11300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34519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3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62442</xdr:rowOff>
    </xdr:from>
    <xdr:to>
      <xdr:col>24</xdr:col>
      <xdr:colOff>12700</xdr:colOff>
      <xdr:row>66</xdr:row>
      <xdr:rowOff>62442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37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47431</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132504</xdr:rowOff>
    </xdr:from>
    <xdr:to>
      <xdr:col>24</xdr:col>
      <xdr:colOff>12700</xdr:colOff>
      <xdr:row>59</xdr:row>
      <xdr:rowOff>132504</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123825</xdr:rowOff>
    </xdr:from>
    <xdr:to>
      <xdr:col>23</xdr:col>
      <xdr:colOff>133350</xdr:colOff>
      <xdr:row>64</xdr:row>
      <xdr:rowOff>162031</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1096625"/>
          <a:ext cx="8382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86059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159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69532</xdr:rowOff>
    </xdr:from>
    <xdr:to>
      <xdr:col>23</xdr:col>
      <xdr:colOff>184150</xdr:colOff>
      <xdr:row>63</xdr:row>
      <xdr:rowOff>171132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59479</xdr:rowOff>
    </xdr:from>
    <xdr:to>
      <xdr:col>19</xdr:col>
      <xdr:colOff>133350</xdr:colOff>
      <xdr:row>64</xdr:row>
      <xdr:rowOff>162031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32279"/>
          <a:ext cx="889000" cy="10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51435</xdr:rowOff>
    </xdr:from>
    <xdr:to>
      <xdr:col>19</xdr:col>
      <xdr:colOff>184150</xdr:colOff>
      <xdr:row>63</xdr:row>
      <xdr:rowOff>153035</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163212</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21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53446</xdr:rowOff>
    </xdr:from>
    <xdr:to>
      <xdr:col>15</xdr:col>
      <xdr:colOff>82550</xdr:colOff>
      <xdr:row>64</xdr:row>
      <xdr:rowOff>59479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026246"/>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1164</xdr:rowOff>
    </xdr:from>
    <xdr:to>
      <xdr:col>15</xdr:col>
      <xdr:colOff>133350</xdr:colOff>
      <xdr:row>63</xdr:row>
      <xdr:rowOff>102764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0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112941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57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53446</xdr:rowOff>
    </xdr:from>
    <xdr:to>
      <xdr:col>11</xdr:col>
      <xdr:colOff>31750</xdr:colOff>
      <xdr:row>64</xdr:row>
      <xdr:rowOff>65511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02624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108268</xdr:rowOff>
    </xdr:from>
    <xdr:to>
      <xdr:col>11</xdr:col>
      <xdr:colOff>82550</xdr:colOff>
      <xdr:row>63</xdr:row>
      <xdr:rowOff>38418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738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48595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507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159190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61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73025</xdr:rowOff>
    </xdr:from>
    <xdr:to>
      <xdr:col>23</xdr:col>
      <xdr:colOff>184150</xdr:colOff>
      <xdr:row>65</xdr:row>
      <xdr:rowOff>3175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04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45102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01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111231</xdr:rowOff>
    </xdr:from>
    <xdr:to>
      <xdr:col>19</xdr:col>
      <xdr:colOff>184150</xdr:colOff>
      <xdr:row>65</xdr:row>
      <xdr:rowOff>41381</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108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26158</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1704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8679</xdr:rowOff>
    </xdr:from>
    <xdr:to>
      <xdr:col>15</xdr:col>
      <xdr:colOff>133350</xdr:colOff>
      <xdr:row>64</xdr:row>
      <xdr:rowOff>110279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95056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2646</xdr:rowOff>
    </xdr:from>
    <xdr:to>
      <xdr:col>11</xdr:col>
      <xdr:colOff>82550</xdr:colOff>
      <xdr:row>64</xdr:row>
      <xdr:rowOff>104246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97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89023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06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14711</xdr:rowOff>
    </xdr:from>
    <xdr:to>
      <xdr:col>7</xdr:col>
      <xdr:colOff>31750</xdr:colOff>
      <xdr:row>64</xdr:row>
      <xdr:rowOff>116311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87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101088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73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[1,225,277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１島１村で小規模自治体である本村は、通常の行政サービスだけではなく空港や航路もあることから、フェリーや那覇事務所及び空港に職員は配置しなければならない状況にある。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引き続き、定員管理の適正化に努めるとともに、超勤手当の抑制等努める。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34776</xdr:rowOff>
    </xdr:from>
    <xdr:to>
      <xdr:col>23</xdr:col>
      <xdr:colOff>133350</xdr:colOff>
      <xdr:row>89</xdr:row>
      <xdr:rowOff>39684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922226"/>
          <a:ext cx="0" cy="1376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11761</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7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39684</xdr:rowOff>
    </xdr:from>
    <xdr:to>
      <xdr:col>24</xdr:col>
      <xdr:colOff>12700</xdr:colOff>
      <xdr:row>89</xdr:row>
      <xdr:rowOff>39684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98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121153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65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34776</xdr:rowOff>
    </xdr:from>
    <xdr:to>
      <xdr:col>24</xdr:col>
      <xdr:colOff>12700</xdr:colOff>
      <xdr:row>81</xdr:row>
      <xdr:rowOff>34776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922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62531</xdr:rowOff>
    </xdr:from>
    <xdr:to>
      <xdr:col>23</xdr:col>
      <xdr:colOff>133350</xdr:colOff>
      <xdr:row>83</xdr:row>
      <xdr:rowOff>63083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92881"/>
          <a:ext cx="838200" cy="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139025</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3855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122498</xdr:rowOff>
    </xdr:from>
    <xdr:to>
      <xdr:col>23</xdr:col>
      <xdr:colOff>184150</xdr:colOff>
      <xdr:row>82</xdr:row>
      <xdr:rowOff>52648</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009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62531</xdr:rowOff>
    </xdr:from>
    <xdr:to>
      <xdr:col>19</xdr:col>
      <xdr:colOff>133350</xdr:colOff>
      <xdr:row>83</xdr:row>
      <xdr:rowOff>82961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292881"/>
          <a:ext cx="889000" cy="2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100527</xdr:rowOff>
    </xdr:from>
    <xdr:to>
      <xdr:col>19</xdr:col>
      <xdr:colOff>184150</xdr:colOff>
      <xdr:row>82</xdr:row>
      <xdr:rowOff>30677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3987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40854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7568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49251</xdr:rowOff>
    </xdr:from>
    <xdr:to>
      <xdr:col>15</xdr:col>
      <xdr:colOff>82550</xdr:colOff>
      <xdr:row>83</xdr:row>
      <xdr:rowOff>82961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79601"/>
          <a:ext cx="889000" cy="33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85618</xdr:rowOff>
    </xdr:from>
    <xdr:to>
      <xdr:col>15</xdr:col>
      <xdr:colOff>133350</xdr:colOff>
      <xdr:row>82</xdr:row>
      <xdr:rowOff>15768</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397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25945</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741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31635</xdr:rowOff>
    </xdr:from>
    <xdr:to>
      <xdr:col>11</xdr:col>
      <xdr:colOff>31750</xdr:colOff>
      <xdr:row>83</xdr:row>
      <xdr:rowOff>49251</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61985"/>
          <a:ext cx="889000" cy="17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65624</xdr:rowOff>
    </xdr:from>
    <xdr:to>
      <xdr:col>11</xdr:col>
      <xdr:colOff>82550</xdr:colOff>
      <xdr:row>81</xdr:row>
      <xdr:rowOff>167224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3953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5951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72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69692</xdr:rowOff>
    </xdr:from>
    <xdr:to>
      <xdr:col>7</xdr:col>
      <xdr:colOff>31750</xdr:colOff>
      <xdr:row>81</xdr:row>
      <xdr:rowOff>171292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395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726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12283</xdr:rowOff>
    </xdr:from>
    <xdr:to>
      <xdr:col>23</xdr:col>
      <xdr:colOff>184150</xdr:colOff>
      <xdr:row>83</xdr:row>
      <xdr:rowOff>113883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42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155810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214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11731</xdr:rowOff>
    </xdr:from>
    <xdr:to>
      <xdr:col>19</xdr:col>
      <xdr:colOff>184150</xdr:colOff>
      <xdr:row>83</xdr:row>
      <xdr:rowOff>113331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24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98108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3284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32161</xdr:rowOff>
    </xdr:from>
    <xdr:to>
      <xdr:col>15</xdr:col>
      <xdr:colOff>133350</xdr:colOff>
      <xdr:row>83</xdr:row>
      <xdr:rowOff>133761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262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118538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348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169901</xdr:rowOff>
    </xdr:from>
    <xdr:to>
      <xdr:col>11</xdr:col>
      <xdr:colOff>82550</xdr:colOff>
      <xdr:row>83</xdr:row>
      <xdr:rowOff>100051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28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84828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1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152285</xdr:rowOff>
    </xdr:from>
    <xdr:to>
      <xdr:col>7</xdr:col>
      <xdr:colOff>31750</xdr:colOff>
      <xdr:row>83</xdr:row>
      <xdr:rowOff>82435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1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67212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29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本村は全国町村平均</a:t>
          </a:r>
          <a:r>
            <a:rPr kumimoji="1" lang="en-US" altLang="ja-JP" sz="1300">
              <a:latin typeface="ＭＳ Ｐゴシック" panose="020B0600070205080204" pitchFamily="50" charset="-128"/>
              <a:ea typeface="ＭＳ Ｐゴシック" panose="020B0600070205080204" pitchFamily="50" charset="-128"/>
            </a:rPr>
            <a:t>96.4</a:t>
          </a:r>
          <a:r>
            <a:rPr kumimoji="1" lang="ja-JP" altLang="en-US" sz="1300">
              <a:latin typeface="ＭＳ Ｐゴシック" panose="020B0600070205080204" pitchFamily="50" charset="-128"/>
              <a:ea typeface="ＭＳ Ｐゴシック" panose="020B0600070205080204" pitchFamily="50" charset="-128"/>
            </a:rPr>
            <a:t>より</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ポイント少ない</a:t>
          </a:r>
          <a:r>
            <a:rPr kumimoji="1" lang="en-US" altLang="ja-JP" sz="1300">
              <a:latin typeface="ＭＳ Ｐゴシック" panose="020B0600070205080204" pitchFamily="50" charset="-128"/>
              <a:ea typeface="ＭＳ Ｐゴシック" panose="020B0600070205080204" pitchFamily="50" charset="-128"/>
            </a:rPr>
            <a:t>91.8</a:t>
          </a:r>
          <a:r>
            <a:rPr kumimoji="1" lang="ja-JP" altLang="en-US" sz="1300">
              <a:latin typeface="ＭＳ Ｐゴシック" panose="020B0600070205080204" pitchFamily="50" charset="-128"/>
              <a:ea typeface="ＭＳ Ｐゴシック" panose="020B0600070205080204" pitchFamily="50" charset="-128"/>
            </a:rPr>
            <a:t>で低水準であるため、今後は個々のスキルを上げるためマネジメントをしっかりと行う等、人事評価制度を活用しながら対応を行う。</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3" name="給与水準   （国との比較）グラフ枠">
          <a:extLst>
            <a:ext uri="{FF2B5EF4-FFF2-40B4-BE49-F238E27FC236}">
              <a16:creationId xmlns:a16="http://schemas.microsoft.com/office/drawing/2014/main" id="{00000000-0008-0000-0300-0000F3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153036</xdr:rowOff>
    </xdr:from>
    <xdr:to>
      <xdr:col>81</xdr:col>
      <xdr:colOff>44450</xdr:colOff>
      <xdr:row>89</xdr:row>
      <xdr:rowOff>51752</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flipV="1">
          <a:off x="17018000" y="13869036"/>
          <a:ext cx="0" cy="14417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23829</xdr:rowOff>
    </xdr:from>
    <xdr:ext cx="762000" cy="259045"/>
    <xdr:sp macro="" textlink="">
      <xdr:nvSpPr>
        <xdr:cNvPr id="245" name="給与水準   （国との比較）最小値テキスト">
          <a:extLst>
            <a:ext uri="{FF2B5EF4-FFF2-40B4-BE49-F238E27FC236}">
              <a16:creationId xmlns:a16="http://schemas.microsoft.com/office/drawing/2014/main" id="{00000000-0008-0000-0300-0000F5000000}"/>
            </a:ext>
          </a:extLst>
        </xdr:cNvPr>
        <xdr:cNvSpPr txBox="1"/>
      </xdr:nvSpPr>
      <xdr:spPr>
        <a:xfrm>
          <a:off x="17106900" y="15282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51752</xdr:rowOff>
    </xdr:from>
    <xdr:to>
      <xdr:col>81</xdr:col>
      <xdr:colOff>133350</xdr:colOff>
      <xdr:row>89</xdr:row>
      <xdr:rowOff>51752</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6929100" y="15310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67963</xdr:rowOff>
    </xdr:from>
    <xdr:ext cx="762000" cy="259045"/>
    <xdr:sp macro="" textlink="">
      <xdr:nvSpPr>
        <xdr:cNvPr id="247" name="給与水準   （国との比較）最大値テキスト">
          <a:extLst>
            <a:ext uri="{FF2B5EF4-FFF2-40B4-BE49-F238E27FC236}">
              <a16:creationId xmlns:a16="http://schemas.microsoft.com/office/drawing/2014/main" id="{00000000-0008-0000-0300-0000F7000000}"/>
            </a:ext>
          </a:extLst>
        </xdr:cNvPr>
        <xdr:cNvSpPr txBox="1"/>
      </xdr:nvSpPr>
      <xdr:spPr>
        <a:xfrm>
          <a:off x="17106900" y="13612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153036</xdr:rowOff>
    </xdr:from>
    <xdr:to>
      <xdr:col>81</xdr:col>
      <xdr:colOff>133350</xdr:colOff>
      <xdr:row>80</xdr:row>
      <xdr:rowOff>153036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3869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43814</xdr:rowOff>
    </xdr:from>
    <xdr:to>
      <xdr:col>81</xdr:col>
      <xdr:colOff>44450</xdr:colOff>
      <xdr:row>85</xdr:row>
      <xdr:rowOff>140336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6179800" y="14617064"/>
          <a:ext cx="8382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53040</xdr:rowOff>
    </xdr:from>
    <xdr:ext cx="762000" cy="259045"/>
    <xdr:sp macro="" textlink="">
      <xdr:nvSpPr>
        <xdr:cNvPr id="250" name="給与水準   （国との比較）平均値テキスト">
          <a:extLst>
            <a:ext uri="{FF2B5EF4-FFF2-40B4-BE49-F238E27FC236}">
              <a16:creationId xmlns:a16="http://schemas.microsoft.com/office/drawing/2014/main" id="{00000000-0008-0000-0300-0000FA000000}"/>
            </a:ext>
          </a:extLst>
        </xdr:cNvPr>
        <xdr:cNvSpPr txBox="1"/>
      </xdr:nvSpPr>
      <xdr:spPr>
        <a:xfrm>
          <a:off x="17106900" y="14797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80963</xdr:rowOff>
    </xdr:from>
    <xdr:to>
      <xdr:col>81</xdr:col>
      <xdr:colOff>95250</xdr:colOff>
      <xdr:row>87</xdr:row>
      <xdr:rowOff>11113</xdr:rowOff>
    </xdr:to>
    <xdr:sp macro="" textlink="">
      <xdr:nvSpPr>
        <xdr:cNvPr id="251" name="フローチャート: 判断 250">
          <a:extLst>
            <a:ext uri="{FF2B5EF4-FFF2-40B4-BE49-F238E27FC236}">
              <a16:creationId xmlns:a16="http://schemas.microsoft.com/office/drawing/2014/main" id="{00000000-0008-0000-0300-0000FB000000}"/>
            </a:ext>
          </a:extLst>
        </xdr:cNvPr>
        <xdr:cNvSpPr/>
      </xdr:nvSpPr>
      <xdr:spPr>
        <a:xfrm>
          <a:off x="169672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43814</xdr:rowOff>
    </xdr:from>
    <xdr:to>
      <xdr:col>77</xdr:col>
      <xdr:colOff>44450</xdr:colOff>
      <xdr:row>85</xdr:row>
      <xdr:rowOff>116205</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5290800" y="14617064"/>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44768</xdr:rowOff>
    </xdr:from>
    <xdr:to>
      <xdr:col>77</xdr:col>
      <xdr:colOff>95250</xdr:colOff>
      <xdr:row>86</xdr:row>
      <xdr:rowOff>146368</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129000" y="1478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131145</xdr:rowOff>
    </xdr:from>
    <xdr:ext cx="7366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5798800" y="14875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98107</xdr:rowOff>
    </xdr:from>
    <xdr:to>
      <xdr:col>72</xdr:col>
      <xdr:colOff>203200</xdr:colOff>
      <xdr:row>85</xdr:row>
      <xdr:rowOff>116205</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4401800" y="14671357"/>
          <a:ext cx="8890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80963</xdr:rowOff>
    </xdr:from>
    <xdr:to>
      <xdr:col>73</xdr:col>
      <xdr:colOff>44450</xdr:colOff>
      <xdr:row>87</xdr:row>
      <xdr:rowOff>11113</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5240000" y="1482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167340</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4909800" y="1491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94614</xdr:rowOff>
    </xdr:from>
    <xdr:to>
      <xdr:col>68</xdr:col>
      <xdr:colOff>152400</xdr:colOff>
      <xdr:row>85</xdr:row>
      <xdr:rowOff>98107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3512800" y="14496414"/>
          <a:ext cx="889000" cy="17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86995</xdr:rowOff>
    </xdr:from>
    <xdr:to>
      <xdr:col>68</xdr:col>
      <xdr:colOff>203200</xdr:colOff>
      <xdr:row>87</xdr:row>
      <xdr:rowOff>17145</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4351000" y="1483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1922</xdr:rowOff>
    </xdr:from>
    <xdr:ext cx="7620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4020800" y="14918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32702</xdr:rowOff>
    </xdr:from>
    <xdr:to>
      <xdr:col>64</xdr:col>
      <xdr:colOff>152400</xdr:colOff>
      <xdr:row>86</xdr:row>
      <xdr:rowOff>134302</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3462000" y="1477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119079</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3131800" y="1486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89536</xdr:rowOff>
    </xdr:from>
    <xdr:to>
      <xdr:col>81</xdr:col>
      <xdr:colOff>95250</xdr:colOff>
      <xdr:row>86</xdr:row>
      <xdr:rowOff>19686</xdr:rowOff>
    </xdr:to>
    <xdr:sp macro="" textlink="">
      <xdr:nvSpPr>
        <xdr:cNvPr id="268" name="楕円 267">
          <a:extLst>
            <a:ext uri="{FF2B5EF4-FFF2-40B4-BE49-F238E27FC236}">
              <a16:creationId xmlns:a16="http://schemas.microsoft.com/office/drawing/2014/main" id="{00000000-0008-0000-0300-00000C010000}"/>
            </a:ext>
          </a:extLst>
        </xdr:cNvPr>
        <xdr:cNvSpPr/>
      </xdr:nvSpPr>
      <xdr:spPr>
        <a:xfrm>
          <a:off x="16967200" y="1466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106063</xdr:rowOff>
    </xdr:from>
    <xdr:ext cx="762000" cy="259045"/>
    <xdr:sp macro="" textlink="">
      <xdr:nvSpPr>
        <xdr:cNvPr id="269" name="給与水準   （国との比較）該当値テキスト">
          <a:extLst>
            <a:ext uri="{FF2B5EF4-FFF2-40B4-BE49-F238E27FC236}">
              <a16:creationId xmlns:a16="http://schemas.microsoft.com/office/drawing/2014/main" id="{00000000-0008-0000-0300-00000D010000}"/>
            </a:ext>
          </a:extLst>
        </xdr:cNvPr>
        <xdr:cNvSpPr txBox="1"/>
      </xdr:nvSpPr>
      <xdr:spPr>
        <a:xfrm>
          <a:off x="17106900" y="1450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164464</xdr:rowOff>
    </xdr:from>
    <xdr:to>
      <xdr:col>77</xdr:col>
      <xdr:colOff>95250</xdr:colOff>
      <xdr:row>85</xdr:row>
      <xdr:rowOff>94614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129000" y="1456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104791</xdr:rowOff>
    </xdr:from>
    <xdr:ext cx="7366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798800" y="14335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65405</xdr:rowOff>
    </xdr:from>
    <xdr:to>
      <xdr:col>73</xdr:col>
      <xdr:colOff>44450</xdr:colOff>
      <xdr:row>85</xdr:row>
      <xdr:rowOff>167005</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5240000" y="1463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5732</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909800" y="1440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47307</xdr:rowOff>
    </xdr:from>
    <xdr:to>
      <xdr:col>68</xdr:col>
      <xdr:colOff>203200</xdr:colOff>
      <xdr:row>85</xdr:row>
      <xdr:rowOff>148907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4351000" y="1462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159084</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38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43814</xdr:rowOff>
    </xdr:from>
    <xdr:to>
      <xdr:col>64</xdr:col>
      <xdr:colOff>152400</xdr:colOff>
      <xdr:row>84</xdr:row>
      <xdr:rowOff>145414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3462000" y="1444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155591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214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78" name="正方形/長方形 277">
          <a:extLst>
            <a:ext uri="{FF2B5EF4-FFF2-40B4-BE49-F238E27FC236}">
              <a16:creationId xmlns:a16="http://schemas.microsoft.com/office/drawing/2014/main" id="{00000000-0008-0000-0300-000016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1" name="正方形/長方形 280">
          <a:extLst>
            <a:ext uri="{FF2B5EF4-FFF2-40B4-BE49-F238E27FC236}">
              <a16:creationId xmlns:a16="http://schemas.microsoft.com/office/drawing/2014/main" id="{00000000-0008-0000-0300-000019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離島である本村は、通常の行政サービス以外に港や空港に職員を配置することから必然的に職員数が多くなっている。今後は、退職者不補充や会計年度任用職員で対応するなど、住民サービスの低下がない範囲で抑制に努めていく。</a:t>
          </a:r>
        </a:p>
      </xdr:txBody>
    </xdr:sp>
    <xdr:clientData/>
  </xdr:twoCellAnchor>
  <xdr:oneCellAnchor>
    <xdr:from>
      <xdr:col>61</xdr:col>
      <xdr:colOff>6350</xdr:colOff>
      <xdr:row>54</xdr:row>
      <xdr:rowOff>139700</xdr:rowOff>
    </xdr:from>
    <xdr:ext cx="349839" cy="22570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2" name="直線コネクタ 291">
          <a:extLst>
            <a:ext uri="{FF2B5EF4-FFF2-40B4-BE49-F238E27FC236}">
              <a16:creationId xmlns:a16="http://schemas.microsoft.com/office/drawing/2014/main" id="{00000000-0008-0000-0300-000024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7" name="定員管理の状況グラフ枠">
          <a:extLst>
            <a:ext uri="{FF2B5EF4-FFF2-40B4-BE49-F238E27FC236}">
              <a16:creationId xmlns:a16="http://schemas.microsoft.com/office/drawing/2014/main" id="{00000000-0008-0000-0300-00003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89656</xdr:rowOff>
    </xdr:from>
    <xdr:to>
      <xdr:col>81</xdr:col>
      <xdr:colOff>44450</xdr:colOff>
      <xdr:row>66</xdr:row>
      <xdr:rowOff>125640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flipV="1">
          <a:off x="17018000" y="10033756"/>
          <a:ext cx="0" cy="14075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97717</xdr:rowOff>
    </xdr:from>
    <xdr:ext cx="762000" cy="259045"/>
    <xdr:sp macro="" textlink="">
      <xdr:nvSpPr>
        <xdr:cNvPr id="309" name="定員管理の状況最小値テキスト">
          <a:extLst>
            <a:ext uri="{FF2B5EF4-FFF2-40B4-BE49-F238E27FC236}">
              <a16:creationId xmlns:a16="http://schemas.microsoft.com/office/drawing/2014/main" id="{00000000-0008-0000-0300-000035010000}"/>
            </a:ext>
          </a:extLst>
        </xdr:cNvPr>
        <xdr:cNvSpPr txBox="1"/>
      </xdr:nvSpPr>
      <xdr:spPr>
        <a:xfrm>
          <a:off x="17106900" y="1141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125640</xdr:rowOff>
    </xdr:from>
    <xdr:to>
      <xdr:col>81</xdr:col>
      <xdr:colOff>133350</xdr:colOff>
      <xdr:row>66</xdr:row>
      <xdr:rowOff>125640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6929100" y="11441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4583</xdr:rowOff>
    </xdr:from>
    <xdr:ext cx="762000" cy="259045"/>
    <xdr:sp macro="" textlink="">
      <xdr:nvSpPr>
        <xdr:cNvPr id="311" name="定員管理の状況最大値テキスト">
          <a:extLst>
            <a:ext uri="{FF2B5EF4-FFF2-40B4-BE49-F238E27FC236}">
              <a16:creationId xmlns:a16="http://schemas.microsoft.com/office/drawing/2014/main" id="{00000000-0008-0000-0300-000037010000}"/>
            </a:ext>
          </a:extLst>
        </xdr:cNvPr>
        <xdr:cNvSpPr txBox="1"/>
      </xdr:nvSpPr>
      <xdr:spPr>
        <a:xfrm>
          <a:off x="17106900" y="9777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89656</xdr:rowOff>
    </xdr:from>
    <xdr:to>
      <xdr:col>81</xdr:col>
      <xdr:colOff>133350</xdr:colOff>
      <xdr:row>58</xdr:row>
      <xdr:rowOff>89656</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0033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148003</xdr:rowOff>
    </xdr:from>
    <xdr:to>
      <xdr:col>81</xdr:col>
      <xdr:colOff>44450</xdr:colOff>
      <xdr:row>60</xdr:row>
      <xdr:rowOff>156162</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179800" y="10435003"/>
          <a:ext cx="838200" cy="8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85131</xdr:rowOff>
    </xdr:from>
    <xdr:ext cx="762000" cy="259045"/>
    <xdr:sp macro="" textlink="">
      <xdr:nvSpPr>
        <xdr:cNvPr id="314" name="定員管理の状況平均値テキスト">
          <a:extLst>
            <a:ext uri="{FF2B5EF4-FFF2-40B4-BE49-F238E27FC236}">
              <a16:creationId xmlns:a16="http://schemas.microsoft.com/office/drawing/2014/main" id="{00000000-0008-0000-0300-00003A010000}"/>
            </a:ext>
          </a:extLst>
        </xdr:cNvPr>
        <xdr:cNvSpPr txBox="1"/>
      </xdr:nvSpPr>
      <xdr:spPr>
        <a:xfrm>
          <a:off x="17106900" y="100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68604</xdr:rowOff>
    </xdr:from>
    <xdr:to>
      <xdr:col>81</xdr:col>
      <xdr:colOff>95250</xdr:colOff>
      <xdr:row>59</xdr:row>
      <xdr:rowOff>170204</xdr:rowOff>
    </xdr:to>
    <xdr:sp macro="" textlink="">
      <xdr:nvSpPr>
        <xdr:cNvPr id="315" name="フローチャート: 判断 314">
          <a:extLst>
            <a:ext uri="{FF2B5EF4-FFF2-40B4-BE49-F238E27FC236}">
              <a16:creationId xmlns:a16="http://schemas.microsoft.com/office/drawing/2014/main" id="{00000000-0008-0000-0300-00003B010000}"/>
            </a:ext>
          </a:extLst>
        </xdr:cNvPr>
        <xdr:cNvSpPr/>
      </xdr:nvSpPr>
      <xdr:spPr>
        <a:xfrm>
          <a:off x="16967200" y="101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148003</xdr:rowOff>
    </xdr:from>
    <xdr:to>
      <xdr:col>77</xdr:col>
      <xdr:colOff>44450</xdr:colOff>
      <xdr:row>61</xdr:row>
      <xdr:rowOff>9646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5290800" y="10435003"/>
          <a:ext cx="889000" cy="3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71821</xdr:rowOff>
    </xdr:from>
    <xdr:to>
      <xdr:col>77</xdr:col>
      <xdr:colOff>95250</xdr:colOff>
      <xdr:row>60</xdr:row>
      <xdr:rowOff>1971</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129000" y="10187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12148</xdr:rowOff>
    </xdr:from>
    <xdr:ext cx="7366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5798800" y="995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9646</xdr:rowOff>
    </xdr:from>
    <xdr:to>
      <xdr:col>72</xdr:col>
      <xdr:colOff>203200</xdr:colOff>
      <xdr:row>61</xdr:row>
      <xdr:rowOff>48484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4401800" y="10468096"/>
          <a:ext cx="889000" cy="3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54931</xdr:rowOff>
    </xdr:from>
    <xdr:to>
      <xdr:col>73</xdr:col>
      <xdr:colOff>44450</xdr:colOff>
      <xdr:row>59</xdr:row>
      <xdr:rowOff>156531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5240000" y="10170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166708</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4909800" y="9939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41819</xdr:rowOff>
    </xdr:from>
    <xdr:to>
      <xdr:col>68</xdr:col>
      <xdr:colOff>152400</xdr:colOff>
      <xdr:row>61</xdr:row>
      <xdr:rowOff>48484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3512800" y="10500269"/>
          <a:ext cx="889000" cy="6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43440</xdr:rowOff>
    </xdr:from>
    <xdr:to>
      <xdr:col>68</xdr:col>
      <xdr:colOff>203200</xdr:colOff>
      <xdr:row>59</xdr:row>
      <xdr:rowOff>145040</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4351000" y="10158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155217</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020800" y="9927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49071</xdr:rowOff>
    </xdr:from>
    <xdr:to>
      <xdr:col>64</xdr:col>
      <xdr:colOff>152400</xdr:colOff>
      <xdr:row>59</xdr:row>
      <xdr:rowOff>150671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3462000" y="1016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160848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3131800" y="9933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105362</xdr:rowOff>
    </xdr:from>
    <xdr:to>
      <xdr:col>81</xdr:col>
      <xdr:colOff>95250</xdr:colOff>
      <xdr:row>61</xdr:row>
      <xdr:rowOff>35512</xdr:rowOff>
    </xdr:to>
    <xdr:sp macro="" textlink="">
      <xdr:nvSpPr>
        <xdr:cNvPr id="332" name="楕円 331">
          <a:extLst>
            <a:ext uri="{FF2B5EF4-FFF2-40B4-BE49-F238E27FC236}">
              <a16:creationId xmlns:a16="http://schemas.microsoft.com/office/drawing/2014/main" id="{00000000-0008-0000-0300-00004C010000}"/>
            </a:ext>
          </a:extLst>
        </xdr:cNvPr>
        <xdr:cNvSpPr/>
      </xdr:nvSpPr>
      <xdr:spPr>
        <a:xfrm>
          <a:off x="16967200" y="1039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77439</xdr:rowOff>
    </xdr:from>
    <xdr:ext cx="762000" cy="259045"/>
    <xdr:sp macro="" textlink="">
      <xdr:nvSpPr>
        <xdr:cNvPr id="333" name="定員管理の状況該当値テキスト">
          <a:extLst>
            <a:ext uri="{FF2B5EF4-FFF2-40B4-BE49-F238E27FC236}">
              <a16:creationId xmlns:a16="http://schemas.microsoft.com/office/drawing/2014/main" id="{00000000-0008-0000-0300-00004D010000}"/>
            </a:ext>
          </a:extLst>
        </xdr:cNvPr>
        <xdr:cNvSpPr txBox="1"/>
      </xdr:nvSpPr>
      <xdr:spPr>
        <a:xfrm>
          <a:off x="17106900" y="10364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97203</xdr:rowOff>
    </xdr:from>
    <xdr:to>
      <xdr:col>77</xdr:col>
      <xdr:colOff>95250</xdr:colOff>
      <xdr:row>61</xdr:row>
      <xdr:rowOff>27353</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129000" y="10384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12130</xdr:rowOff>
    </xdr:from>
    <xdr:ext cx="7366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798800" y="104705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130296</xdr:rowOff>
    </xdr:from>
    <xdr:to>
      <xdr:col>73</xdr:col>
      <xdr:colOff>44450</xdr:colOff>
      <xdr:row>61</xdr:row>
      <xdr:rowOff>60446</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5240000" y="10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45223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169134</xdr:rowOff>
    </xdr:from>
    <xdr:to>
      <xdr:col>68</xdr:col>
      <xdr:colOff>203200</xdr:colOff>
      <xdr:row>61</xdr:row>
      <xdr:rowOff>99284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4351000" y="104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84061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542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162469</xdr:rowOff>
    </xdr:from>
    <xdr:to>
      <xdr:col>64</xdr:col>
      <xdr:colOff>152400</xdr:colOff>
      <xdr:row>61</xdr:row>
      <xdr:rowOff>92619</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3462000" y="1044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77396</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535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2" name="正方形/長方形 341">
          <a:extLst>
            <a:ext uri="{FF2B5EF4-FFF2-40B4-BE49-F238E27FC236}">
              <a16:creationId xmlns:a16="http://schemas.microsoft.com/office/drawing/2014/main" id="{00000000-0008-0000-0300-00005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令和５年度より</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ポイントも上昇している。フェリー新設に係る元金の償還が発生したことが大きな要因と考えられる。今後も大規模な事業があるため、新規発行債の増額により実質公債費率の増加が見込まれることから、事業の優先順位を決め、新規発行債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6" name="直線コネクタ 355">
          <a:extLst>
            <a:ext uri="{FF2B5EF4-FFF2-40B4-BE49-F238E27FC236}">
              <a16:creationId xmlns:a16="http://schemas.microsoft.com/office/drawing/2014/main" id="{00000000-0008-0000-0300-00006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8" name="公債費負担の状況グラフ枠">
          <a:extLst>
            <a:ext uri="{FF2B5EF4-FFF2-40B4-BE49-F238E27FC236}">
              <a16:creationId xmlns:a16="http://schemas.microsoft.com/office/drawing/2014/main" id="{00000000-0008-0000-0300-000070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104987</xdr:rowOff>
    </xdr:from>
    <xdr:to>
      <xdr:col>81</xdr:col>
      <xdr:colOff>44450</xdr:colOff>
      <xdr:row>45</xdr:row>
      <xdr:rowOff>122344</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flipV="1">
          <a:off x="17018000" y="6277187"/>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94421</xdr:rowOff>
    </xdr:from>
    <xdr:ext cx="762000" cy="259045"/>
    <xdr:sp macro="" textlink="">
      <xdr:nvSpPr>
        <xdr:cNvPr id="370" name="公債費負担の状況最小値テキスト">
          <a:extLst>
            <a:ext uri="{FF2B5EF4-FFF2-40B4-BE49-F238E27FC236}">
              <a16:creationId xmlns:a16="http://schemas.microsoft.com/office/drawing/2014/main" id="{00000000-0008-0000-0300-000072010000}"/>
            </a:ext>
          </a:extLst>
        </xdr:cNvPr>
        <xdr:cNvSpPr txBox="1"/>
      </xdr:nvSpPr>
      <xdr:spPr>
        <a:xfrm>
          <a:off x="17106900" y="7809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122344</xdr:rowOff>
    </xdr:from>
    <xdr:to>
      <xdr:col>81</xdr:col>
      <xdr:colOff>133350</xdr:colOff>
      <xdr:row>45</xdr:row>
      <xdr:rowOff>122344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6929100" y="7837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19914</xdr:rowOff>
    </xdr:from>
    <xdr:ext cx="762000" cy="259045"/>
    <xdr:sp macro="" textlink="">
      <xdr:nvSpPr>
        <xdr:cNvPr id="372" name="公債費負担の状況最大値テキスト">
          <a:extLst>
            <a:ext uri="{FF2B5EF4-FFF2-40B4-BE49-F238E27FC236}">
              <a16:creationId xmlns:a16="http://schemas.microsoft.com/office/drawing/2014/main" id="{00000000-0008-0000-0300-000074010000}"/>
            </a:ext>
          </a:extLst>
        </xdr:cNvPr>
        <xdr:cNvSpPr txBox="1"/>
      </xdr:nvSpPr>
      <xdr:spPr>
        <a:xfrm>
          <a:off x="17106900" y="6020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104987</xdr:rowOff>
    </xdr:from>
    <xdr:to>
      <xdr:col>81</xdr:col>
      <xdr:colOff>133350</xdr:colOff>
      <xdr:row>36</xdr:row>
      <xdr:rowOff>104987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627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129963</xdr:rowOff>
    </xdr:from>
    <xdr:to>
      <xdr:col>81</xdr:col>
      <xdr:colOff>44450</xdr:colOff>
      <xdr:row>43</xdr:row>
      <xdr:rowOff>167640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179800" y="7330863"/>
          <a:ext cx="838200" cy="209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106273</xdr:rowOff>
    </xdr:from>
    <xdr:ext cx="762000" cy="259045"/>
    <xdr:sp macro="" textlink="">
      <xdr:nvSpPr>
        <xdr:cNvPr id="375" name="公債費負担の状況平均値テキスト">
          <a:extLst>
            <a:ext uri="{FF2B5EF4-FFF2-40B4-BE49-F238E27FC236}">
              <a16:creationId xmlns:a16="http://schemas.microsoft.com/office/drawing/2014/main" id="{00000000-0008-0000-0300-000077010000}"/>
            </a:ext>
          </a:extLst>
        </xdr:cNvPr>
        <xdr:cNvSpPr txBox="1"/>
      </xdr:nvSpPr>
      <xdr:spPr>
        <a:xfrm>
          <a:off x="17106900" y="69642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376" name="フローチャート: 判断 375">
          <a:extLst>
            <a:ext uri="{FF2B5EF4-FFF2-40B4-BE49-F238E27FC236}">
              <a16:creationId xmlns:a16="http://schemas.microsoft.com/office/drawing/2014/main" id="{00000000-0008-0000-0300-000078010000}"/>
            </a:ext>
          </a:extLst>
        </xdr:cNvPr>
        <xdr:cNvSpPr/>
      </xdr:nvSpPr>
      <xdr:spPr>
        <a:xfrm>
          <a:off x="169672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17356</xdr:rowOff>
    </xdr:from>
    <xdr:to>
      <xdr:col>77</xdr:col>
      <xdr:colOff>44450</xdr:colOff>
      <xdr:row>42</xdr:row>
      <xdr:rowOff>129963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5290800" y="7218256"/>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81704</xdr:rowOff>
    </xdr:from>
    <xdr:to>
      <xdr:col>77</xdr:col>
      <xdr:colOff>95250</xdr:colOff>
      <xdr:row>42</xdr:row>
      <xdr:rowOff>11854</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129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22031</xdr:rowOff>
    </xdr:from>
    <xdr:ext cx="7366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5798800" y="68800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164677</xdr:rowOff>
    </xdr:from>
    <xdr:to>
      <xdr:col>72</xdr:col>
      <xdr:colOff>203200</xdr:colOff>
      <xdr:row>42</xdr:row>
      <xdr:rowOff>17356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4401800" y="719412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164677</xdr:rowOff>
    </xdr:from>
    <xdr:to>
      <xdr:col>68</xdr:col>
      <xdr:colOff>152400</xdr:colOff>
      <xdr:row>42</xdr:row>
      <xdr:rowOff>25400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3512800" y="7194127"/>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116840</xdr:rowOff>
    </xdr:from>
    <xdr:to>
      <xdr:col>81</xdr:col>
      <xdr:colOff>95250</xdr:colOff>
      <xdr:row>44</xdr:row>
      <xdr:rowOff>46990</xdr:rowOff>
    </xdr:to>
    <xdr:sp macro="" textlink="">
      <xdr:nvSpPr>
        <xdr:cNvPr id="393" name="楕円 392">
          <a:extLst>
            <a:ext uri="{FF2B5EF4-FFF2-40B4-BE49-F238E27FC236}">
              <a16:creationId xmlns:a16="http://schemas.microsoft.com/office/drawing/2014/main" id="{00000000-0008-0000-0300-000089010000}"/>
            </a:ext>
          </a:extLst>
        </xdr:cNvPr>
        <xdr:cNvSpPr/>
      </xdr:nvSpPr>
      <xdr:spPr>
        <a:xfrm>
          <a:off x="169672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88917</xdr:rowOff>
    </xdr:from>
    <xdr:ext cx="762000" cy="259045"/>
    <xdr:sp macro="" textlink="">
      <xdr:nvSpPr>
        <xdr:cNvPr id="394" name="公債費負担の状況該当値テキスト">
          <a:extLst>
            <a:ext uri="{FF2B5EF4-FFF2-40B4-BE49-F238E27FC236}">
              <a16:creationId xmlns:a16="http://schemas.microsoft.com/office/drawing/2014/main" id="{00000000-0008-0000-0300-00008A010000}"/>
            </a:ext>
          </a:extLst>
        </xdr:cNvPr>
        <xdr:cNvSpPr txBox="1"/>
      </xdr:nvSpPr>
      <xdr:spPr>
        <a:xfrm>
          <a:off x="17106900" y="7461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79163</xdr:rowOff>
    </xdr:from>
    <xdr:to>
      <xdr:col>77</xdr:col>
      <xdr:colOff>95250</xdr:colOff>
      <xdr:row>43</xdr:row>
      <xdr:rowOff>9313</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129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165540</xdr:rowOff>
    </xdr:from>
    <xdr:ext cx="7366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798800" y="736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138006</xdr:rowOff>
    </xdr:from>
    <xdr:to>
      <xdr:col>73</xdr:col>
      <xdr:colOff>44450</xdr:colOff>
      <xdr:row>42</xdr:row>
      <xdr:rowOff>68156</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5240000" y="716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52933</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909800" y="725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3" name="正方形/長方形 402">
          <a:extLst>
            <a:ext uri="{FF2B5EF4-FFF2-40B4-BE49-F238E27FC236}">
              <a16:creationId xmlns:a16="http://schemas.microsoft.com/office/drawing/2014/main" id="{00000000-0008-0000-0300-000093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令和５年度から将来負担比率は</a:t>
          </a:r>
          <a:r>
            <a:rPr kumimoji="1" lang="en-US" altLang="ja-JP" sz="1300">
              <a:latin typeface="ＭＳ Ｐゴシック" panose="020B0600070205080204" pitchFamily="50" charset="-128"/>
              <a:ea typeface="ＭＳ Ｐゴシック" panose="020B0600070205080204" pitchFamily="50" charset="-128"/>
            </a:rPr>
            <a:t>41.6</a:t>
          </a:r>
          <a:r>
            <a:rPr kumimoji="1" lang="ja-JP" altLang="en-US" sz="1300">
              <a:latin typeface="ＭＳ Ｐゴシック" panose="020B0600070205080204" pitchFamily="50" charset="-128"/>
              <a:ea typeface="ＭＳ Ｐゴシック" panose="020B0600070205080204" pitchFamily="50" charset="-128"/>
            </a:rPr>
            <a:t>ポイントも上昇（令和３年度から</a:t>
          </a:r>
          <a:r>
            <a:rPr kumimoji="1" lang="en-US" altLang="ja-JP" sz="1300">
              <a:latin typeface="ＭＳ Ｐゴシック" panose="020B0600070205080204" pitchFamily="50" charset="-128"/>
              <a:ea typeface="ＭＳ Ｐゴシック" panose="020B0600070205080204" pitchFamily="50" charset="-128"/>
            </a:rPr>
            <a:t>142.1</a:t>
          </a:r>
          <a:r>
            <a:rPr kumimoji="1" lang="ja-JP" altLang="en-US" sz="1300">
              <a:latin typeface="ＭＳ Ｐゴシック" panose="020B0600070205080204" pitchFamily="50" charset="-128"/>
              <a:ea typeface="ＭＳ Ｐゴシック" panose="020B0600070205080204" pitchFamily="50" charset="-128"/>
            </a:rPr>
            <a:t>ポイント上昇）しており、全国平均、沖縄平均よりかなり高くなっている。令和７年度よりハブ対策整備事業においての工事や教員住宅新設工事があるため、今後は新規発行債の削減やその他歳出の削減に努め、基金からの繰入れの抑制を図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7" name="直線コネクタ 416">
          <a:extLst>
            <a:ext uri="{FF2B5EF4-FFF2-40B4-BE49-F238E27FC236}">
              <a16:creationId xmlns:a16="http://schemas.microsoft.com/office/drawing/2014/main" id="{00000000-0008-0000-0300-0000A1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0" name="将来負担の状況グラフ枠">
          <a:extLst>
            <a:ext uri="{FF2B5EF4-FFF2-40B4-BE49-F238E27FC236}">
              <a16:creationId xmlns:a16="http://schemas.microsoft.com/office/drawing/2014/main" id="{00000000-0008-0000-0300-0000AE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100457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flipV="1">
          <a:off x="17018000" y="2370667"/>
          <a:ext cx="0" cy="15016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72534</xdr:rowOff>
    </xdr:from>
    <xdr:ext cx="762000" cy="259045"/>
    <xdr:sp macro="" textlink="">
      <xdr:nvSpPr>
        <xdr:cNvPr id="432" name="将来負担の状況最小値テキスト">
          <a:extLst>
            <a:ext uri="{FF2B5EF4-FFF2-40B4-BE49-F238E27FC236}">
              <a16:creationId xmlns:a16="http://schemas.microsoft.com/office/drawing/2014/main" id="{00000000-0008-0000-0300-0000B0010000}"/>
            </a:ext>
          </a:extLst>
        </xdr:cNvPr>
        <xdr:cNvSpPr txBox="1"/>
      </xdr:nvSpPr>
      <xdr:spPr>
        <a:xfrm>
          <a:off x="17106900" y="384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100457</xdr:rowOff>
    </xdr:from>
    <xdr:to>
      <xdr:col>81</xdr:col>
      <xdr:colOff>133350</xdr:colOff>
      <xdr:row>22</xdr:row>
      <xdr:rowOff>100457</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6929100" y="3872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4" name="将来負担の状況最大値テキスト">
          <a:extLst>
            <a:ext uri="{FF2B5EF4-FFF2-40B4-BE49-F238E27FC236}">
              <a16:creationId xmlns:a16="http://schemas.microsoft.com/office/drawing/2014/main" id="{00000000-0008-0000-0300-0000B2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108754</xdr:rowOff>
    </xdr:from>
    <xdr:to>
      <xdr:col>81</xdr:col>
      <xdr:colOff>44450</xdr:colOff>
      <xdr:row>22</xdr:row>
      <xdr:rowOff>100457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179800" y="3537754"/>
          <a:ext cx="838200" cy="33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7" name="将来負担の状況平均値テキスト">
          <a:extLst>
            <a:ext uri="{FF2B5EF4-FFF2-40B4-BE49-F238E27FC236}">
              <a16:creationId xmlns:a16="http://schemas.microsoft.com/office/drawing/2014/main" id="{00000000-0008-0000-0300-0000B5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8" name="フローチャート: 判断 437">
          <a:extLst>
            <a:ext uri="{FF2B5EF4-FFF2-40B4-BE49-F238E27FC236}">
              <a16:creationId xmlns:a16="http://schemas.microsoft.com/office/drawing/2014/main" id="{00000000-0008-0000-0300-0000B6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112099</xdr:rowOff>
    </xdr:from>
    <xdr:to>
      <xdr:col>77</xdr:col>
      <xdr:colOff>44450</xdr:colOff>
      <xdr:row>20</xdr:row>
      <xdr:rowOff>108754</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5290800" y="3369649"/>
          <a:ext cx="889000" cy="16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157649</xdr:rowOff>
    </xdr:from>
    <xdr:to>
      <xdr:col>72</xdr:col>
      <xdr:colOff>203200</xdr:colOff>
      <xdr:row>19</xdr:row>
      <xdr:rowOff>112099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4401800" y="2729399"/>
          <a:ext cx="889000" cy="64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142494</xdr:rowOff>
    </xdr:from>
    <xdr:to>
      <xdr:col>68</xdr:col>
      <xdr:colOff>152400</xdr:colOff>
      <xdr:row>15</xdr:row>
      <xdr:rowOff>157649</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3512800" y="2542794"/>
          <a:ext cx="889000" cy="18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22</xdr:row>
      <xdr:rowOff>49657</xdr:rowOff>
    </xdr:from>
    <xdr:to>
      <xdr:col>81</xdr:col>
      <xdr:colOff>95250</xdr:colOff>
      <xdr:row>22</xdr:row>
      <xdr:rowOff>151257</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6967200" y="382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116984</xdr:rowOff>
    </xdr:from>
    <xdr:ext cx="762000" cy="259045"/>
    <xdr:sp macro="" textlink="">
      <xdr:nvSpPr>
        <xdr:cNvPr id="456" name="将来負担の状況該当値テキスト">
          <a:extLst>
            <a:ext uri="{FF2B5EF4-FFF2-40B4-BE49-F238E27FC236}">
              <a16:creationId xmlns:a16="http://schemas.microsoft.com/office/drawing/2014/main" id="{00000000-0008-0000-0300-0000C8010000}"/>
            </a:ext>
          </a:extLst>
        </xdr:cNvPr>
        <xdr:cNvSpPr txBox="1"/>
      </xdr:nvSpPr>
      <xdr:spPr>
        <a:xfrm>
          <a:off x="17106900" y="371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57954</xdr:rowOff>
    </xdr:from>
    <xdr:to>
      <xdr:col>77</xdr:col>
      <xdr:colOff>95250</xdr:colOff>
      <xdr:row>20</xdr:row>
      <xdr:rowOff>159554</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129000" y="348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144331</xdr:rowOff>
    </xdr:from>
    <xdr:ext cx="7366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798800" y="35733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61299</xdr:rowOff>
    </xdr:from>
    <xdr:to>
      <xdr:col>73</xdr:col>
      <xdr:colOff>44450</xdr:colOff>
      <xdr:row>19</xdr:row>
      <xdr:rowOff>162899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5240000" y="331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147676</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909800" y="3405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106849</xdr:rowOff>
    </xdr:from>
    <xdr:to>
      <xdr:col>68</xdr:col>
      <xdr:colOff>203200</xdr:colOff>
      <xdr:row>16</xdr:row>
      <xdr:rowOff>36999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4351000" y="2678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21776</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764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91694</xdr:rowOff>
    </xdr:from>
    <xdr:to>
      <xdr:col>64</xdr:col>
      <xdr:colOff>152400</xdr:colOff>
      <xdr:row>15</xdr:row>
      <xdr:rowOff>21844</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3462000" y="249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6621</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57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令和５年度より</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減少しているが、未だ全国や沖縄県の平均より高い状況にある。これは、本村が１島１村の自治体で、空港や船舶等にも職員の配置を行っているためである。今後は超勤手当の抑制や職員の退職者不補充を行うとともに、会計年度任用職員の対応等で人件費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66040</xdr:rowOff>
    </xdr:from>
    <xdr:to>
      <xdr:col>24</xdr:col>
      <xdr:colOff>25400</xdr:colOff>
      <xdr:row>41</xdr:row>
      <xdr:rowOff>20320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55244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163847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21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20320</xdr:rowOff>
    </xdr:from>
    <xdr:to>
      <xdr:col>24</xdr:col>
      <xdr:colOff>114300</xdr:colOff>
      <xdr:row>41</xdr:row>
      <xdr:rowOff>20320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4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152417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295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66040</xdr:rowOff>
    </xdr:from>
    <xdr:to>
      <xdr:col>24</xdr:col>
      <xdr:colOff>114300</xdr:colOff>
      <xdr:row>32</xdr:row>
      <xdr:rowOff>66040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552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54610</xdr:rowOff>
    </xdr:from>
    <xdr:to>
      <xdr:col>24</xdr:col>
      <xdr:colOff>25400</xdr:colOff>
      <xdr:row>39</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56971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104157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4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87630</xdr:rowOff>
    </xdr:from>
    <xdr:to>
      <xdr:col>24</xdr:col>
      <xdr:colOff>76200</xdr:colOff>
      <xdr:row>37</xdr:row>
      <xdr:rowOff>17780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20320</xdr:rowOff>
    </xdr:from>
    <xdr:to>
      <xdr:col>19</xdr:col>
      <xdr:colOff>187325</xdr:colOff>
      <xdr:row>39</xdr:row>
      <xdr:rowOff>24130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7068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57150</xdr:rowOff>
    </xdr:from>
    <xdr:to>
      <xdr:col>20</xdr:col>
      <xdr:colOff>38100</xdr:colOff>
      <xdr:row>36</xdr:row>
      <xdr:rowOff>158750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2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168927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98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168910</xdr:rowOff>
    </xdr:from>
    <xdr:to>
      <xdr:col>15</xdr:col>
      <xdr:colOff>98425</xdr:colOff>
      <xdr:row>39</xdr:row>
      <xdr:rowOff>24130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8401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26670</xdr:rowOff>
    </xdr:from>
    <xdr:to>
      <xdr:col>15</xdr:col>
      <xdr:colOff>149225</xdr:colOff>
      <xdr:row>36</xdr:row>
      <xdr:rowOff>128270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9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138447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6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168910</xdr:rowOff>
    </xdr:from>
    <xdr:to>
      <xdr:col>11</xdr:col>
      <xdr:colOff>9525</xdr:colOff>
      <xdr:row>39</xdr:row>
      <xdr:rowOff>66040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8401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0</xdr:rowOff>
    </xdr:from>
    <xdr:to>
      <xdr:col>11</xdr:col>
      <xdr:colOff>60325</xdr:colOff>
      <xdr:row>36</xdr:row>
      <xdr:rowOff>101600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91440</xdr:rowOff>
    </xdr:from>
    <xdr:to>
      <xdr:col>6</xdr:col>
      <xdr:colOff>171450</xdr:colOff>
      <xdr:row>37</xdr:row>
      <xdr:rowOff>21590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31767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3810</xdr:rowOff>
    </xdr:from>
    <xdr:to>
      <xdr:col>24</xdr:col>
      <xdr:colOff>76200</xdr:colOff>
      <xdr:row>38</xdr:row>
      <xdr:rowOff>105410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18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147337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49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140970</xdr:rowOff>
    </xdr:from>
    <xdr:to>
      <xdr:col>20</xdr:col>
      <xdr:colOff>38100</xdr:colOff>
      <xdr:row>39</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55897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42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144780</xdr:rowOff>
    </xdr:from>
    <xdr:to>
      <xdr:col>15</xdr:col>
      <xdr:colOff>149225</xdr:colOff>
      <xdr:row>39</xdr:row>
      <xdr:rowOff>74930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59707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118110</xdr:rowOff>
    </xdr:from>
    <xdr:to>
      <xdr:col>11</xdr:col>
      <xdr:colOff>60325</xdr:colOff>
      <xdr:row>39</xdr:row>
      <xdr:rowOff>48260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3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33037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19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15240</xdr:rowOff>
    </xdr:from>
    <xdr:to>
      <xdr:col>6</xdr:col>
      <xdr:colOff>171450</xdr:colOff>
      <xdr:row>39</xdr:row>
      <xdr:rowOff>116840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01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101617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788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令和５年度</a:t>
          </a:r>
          <a:r>
            <a:rPr kumimoji="1" lang="en-US" altLang="ja-JP" sz="1300">
              <a:latin typeface="ＭＳ Ｐゴシック" panose="020B0600070205080204" pitchFamily="50" charset="-128"/>
              <a:ea typeface="ＭＳ Ｐゴシック" panose="020B0600070205080204" pitchFamily="50" charset="-128"/>
            </a:rPr>
            <a:t>22.8%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ポイント減の</a:t>
          </a:r>
          <a:r>
            <a:rPr kumimoji="1" lang="en-US" altLang="ja-JP" sz="1300">
              <a:latin typeface="ＭＳ Ｐゴシック" panose="020B0600070205080204" pitchFamily="50" charset="-128"/>
              <a:ea typeface="ＭＳ Ｐゴシック" panose="020B0600070205080204" pitchFamily="50" charset="-128"/>
            </a:rPr>
            <a:t>20.7%</a:t>
          </a:r>
          <a:r>
            <a:rPr kumimoji="1" lang="ja-JP" altLang="en-US" sz="1300">
              <a:latin typeface="ＭＳ Ｐゴシック" panose="020B0600070205080204" pitchFamily="50" charset="-128"/>
              <a:ea typeface="ＭＳ Ｐゴシック" panose="020B0600070205080204" pitchFamily="50" charset="-128"/>
            </a:rPr>
            <a:t>となっているが、沖縄県平均</a:t>
          </a:r>
          <a:r>
            <a:rPr kumimoji="1" lang="en-US" altLang="ja-JP" sz="1300">
              <a:latin typeface="ＭＳ Ｐゴシック" panose="020B0600070205080204" pitchFamily="50" charset="-128"/>
              <a:ea typeface="ＭＳ Ｐゴシック" panose="020B0600070205080204" pitchFamily="50" charset="-128"/>
            </a:rPr>
            <a:t>15.3</a:t>
          </a:r>
          <a:r>
            <a:rPr kumimoji="1" lang="ja-JP" altLang="en-US" sz="1300">
              <a:latin typeface="ＭＳ Ｐゴシック" panose="020B0600070205080204" pitchFamily="50" charset="-128"/>
              <a:ea typeface="ＭＳ Ｐゴシック" panose="020B0600070205080204" pitchFamily="50" charset="-128"/>
            </a:rPr>
            <a:t>％より</a:t>
          </a:r>
          <a:r>
            <a:rPr kumimoji="1" lang="en-US" altLang="ja-JP" sz="1300">
              <a:latin typeface="ＭＳ Ｐゴシック" panose="020B0600070205080204" pitchFamily="50" charset="-128"/>
              <a:ea typeface="ＭＳ Ｐゴシック" panose="020B0600070205080204" pitchFamily="50" charset="-128"/>
            </a:rPr>
            <a:t>5.4</a:t>
          </a:r>
          <a:r>
            <a:rPr kumimoji="1" lang="ja-JP" altLang="en-US" sz="1300">
              <a:latin typeface="ＭＳ Ｐゴシック" panose="020B0600070205080204" pitchFamily="50" charset="-128"/>
              <a:ea typeface="ＭＳ Ｐゴシック" panose="020B0600070205080204" pitchFamily="50" charset="-128"/>
            </a:rPr>
            <a:t>ポイント高い水準にある。離島である本村は、旅費の増や沖縄振興特別交付金事業・沖縄県離島活性化推進事業による委託、システム保守の委託等による増額が主な要因である。今後は委託料等の見直しを行い物件費の更なる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154432</xdr:rowOff>
    </xdr:from>
    <xdr:to>
      <xdr:col>82</xdr:col>
      <xdr:colOff>107950</xdr:colOff>
      <xdr:row>21</xdr:row>
      <xdr:rowOff>138430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4732"/>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110507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138430</xdr:rowOff>
    </xdr:from>
    <xdr:to>
      <xdr:col>82</xdr:col>
      <xdr:colOff>196850</xdr:colOff>
      <xdr:row>21</xdr:row>
      <xdr:rowOff>138430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69359</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9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154432</xdr:rowOff>
    </xdr:from>
    <xdr:to>
      <xdr:col>82</xdr:col>
      <xdr:colOff>196850</xdr:colOff>
      <xdr:row>14</xdr:row>
      <xdr:rowOff>154432</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159004</xdr:rowOff>
    </xdr:from>
    <xdr:to>
      <xdr:col>82</xdr:col>
      <xdr:colOff>107950</xdr:colOff>
      <xdr:row>19</xdr:row>
      <xdr:rowOff>83566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245104"/>
          <a:ext cx="8382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40149</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78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23622</xdr:rowOff>
    </xdr:from>
    <xdr:to>
      <xdr:col>82</xdr:col>
      <xdr:colOff>158750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168148</xdr:rowOff>
    </xdr:from>
    <xdr:to>
      <xdr:col>78</xdr:col>
      <xdr:colOff>69850</xdr:colOff>
      <xdr:row>19</xdr:row>
      <xdr:rowOff>83566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25424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762</xdr:rowOff>
    </xdr:from>
    <xdr:to>
      <xdr:col>78</xdr:col>
      <xdr:colOff>120650</xdr:colOff>
      <xdr:row>17</xdr:row>
      <xdr:rowOff>102362</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1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112539</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684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168148</xdr:rowOff>
    </xdr:from>
    <xdr:to>
      <xdr:col>73</xdr:col>
      <xdr:colOff>180975</xdr:colOff>
      <xdr:row>19</xdr:row>
      <xdr:rowOff>106426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3254248"/>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158496</xdr:rowOff>
    </xdr:from>
    <xdr:to>
      <xdr:col>74</xdr:col>
      <xdr:colOff>31750</xdr:colOff>
      <xdr:row>17</xdr:row>
      <xdr:rowOff>88646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98823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670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163576</xdr:rowOff>
    </xdr:from>
    <xdr:to>
      <xdr:col>69</xdr:col>
      <xdr:colOff>92075</xdr:colOff>
      <xdr:row>19</xdr:row>
      <xdr:rowOff>106426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24967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103632</xdr:rowOff>
    </xdr:from>
    <xdr:to>
      <xdr:col>69</xdr:col>
      <xdr:colOff>142875</xdr:colOff>
      <xdr:row>17</xdr:row>
      <xdr:rowOff>33782</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46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43959</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1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131064</xdr:rowOff>
    </xdr:from>
    <xdr:to>
      <xdr:col>65</xdr:col>
      <xdr:colOff>53975</xdr:colOff>
      <xdr:row>17</xdr:row>
      <xdr:rowOff>61214</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7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71391</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43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108204</xdr:rowOff>
    </xdr:from>
    <xdr:to>
      <xdr:col>82</xdr:col>
      <xdr:colOff>158750</xdr:colOff>
      <xdr:row>19</xdr:row>
      <xdr:rowOff>38354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9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80281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1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32766</xdr:rowOff>
    </xdr:from>
    <xdr:to>
      <xdr:col>78</xdr:col>
      <xdr:colOff>120650</xdr:colOff>
      <xdr:row>19</xdr:row>
      <xdr:rowOff>134366</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90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119143</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37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117348</xdr:rowOff>
    </xdr:from>
    <xdr:to>
      <xdr:col>74</xdr:col>
      <xdr:colOff>31750</xdr:colOff>
      <xdr:row>19</xdr:row>
      <xdr:rowOff>47498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203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32275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8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55626</xdr:rowOff>
    </xdr:from>
    <xdr:to>
      <xdr:col>69</xdr:col>
      <xdr:colOff>142875</xdr:colOff>
      <xdr:row>19</xdr:row>
      <xdr:rowOff>157226</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31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142003</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39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112776</xdr:rowOff>
    </xdr:from>
    <xdr:to>
      <xdr:col>65</xdr:col>
      <xdr:colOff>53975</xdr:colOff>
      <xdr:row>19</xdr:row>
      <xdr:rowOff>42926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9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27703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8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扶助費の主な比率は障害福祉や小中学校の扶助となっている。今後も同水準の維持に努める。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60</xdr:row>
      <xdr:rowOff>159657</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424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45357</xdr:rowOff>
    </xdr:from>
    <xdr:to>
      <xdr:col>24</xdr:col>
      <xdr:colOff>25400</xdr:colOff>
      <xdr:row>54</xdr:row>
      <xdr:rowOff>143328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03657"/>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162577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45357</xdr:rowOff>
    </xdr:from>
    <xdr:to>
      <xdr:col>19</xdr:col>
      <xdr:colOff>187325</xdr:colOff>
      <xdr:row>54</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303657"/>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2722</xdr:rowOff>
    </xdr:from>
    <xdr:to>
      <xdr:col>20</xdr:col>
      <xdr:colOff>38100</xdr:colOff>
      <xdr:row>55</xdr:row>
      <xdr:rowOff>104322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89099</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1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143328</xdr:rowOff>
    </xdr:from>
    <xdr:to>
      <xdr:col>15</xdr:col>
      <xdr:colOff>98425</xdr:colOff>
      <xdr:row>54</xdr:row>
      <xdr:rowOff>159657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016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141515</xdr:rowOff>
    </xdr:from>
    <xdr:to>
      <xdr:col>15</xdr:col>
      <xdr:colOff>149225</xdr:colOff>
      <xdr:row>55</xdr:row>
      <xdr:rowOff>71665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56442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143328</xdr:rowOff>
    </xdr:from>
    <xdr:to>
      <xdr:col>11</xdr:col>
      <xdr:colOff>9525</xdr:colOff>
      <xdr:row>55</xdr:row>
      <xdr:rowOff>102507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016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35378</xdr:rowOff>
    </xdr:from>
    <xdr:to>
      <xdr:col>6</xdr:col>
      <xdr:colOff>171450</xdr:colOff>
      <xdr:row>55</xdr:row>
      <xdr:rowOff>136978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147155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109055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19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166007</xdr:rowOff>
    </xdr:from>
    <xdr:to>
      <xdr:col>20</xdr:col>
      <xdr:colOff>38100</xdr:colOff>
      <xdr:row>54</xdr:row>
      <xdr:rowOff>96157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52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106334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2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108857</xdr:rowOff>
    </xdr:from>
    <xdr:to>
      <xdr:col>15</xdr:col>
      <xdr:colOff>149225</xdr:colOff>
      <xdr:row>55</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367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49184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92528</xdr:rowOff>
    </xdr:from>
    <xdr:to>
      <xdr:col>11</xdr:col>
      <xdr:colOff>60325</xdr:colOff>
      <xdr:row>55</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5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32855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51707</xdr:rowOff>
    </xdr:from>
    <xdr:to>
      <xdr:col>6</xdr:col>
      <xdr:colOff>171450</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その他に係る主な要因として、事業会計及び公営企業会計への繰出が高額であることが挙げられる。今後は公営企業戦略を基に健全な財政運営に努め、一般会計からの繰出の抑制を図る。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8" name="その他グラフ枠">
          <a:extLst>
            <a:ext uri="{FF2B5EF4-FFF2-40B4-BE49-F238E27FC236}">
              <a16:creationId xmlns:a16="http://schemas.microsoft.com/office/drawing/2014/main" id="{00000000-0008-0000-0400-0000EE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115570</xdr:rowOff>
    </xdr:from>
    <xdr:to>
      <xdr:col>82</xdr:col>
      <xdr:colOff>107950</xdr:colOff>
      <xdr:row>61</xdr:row>
      <xdr:rowOff>143002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flipV="1">
          <a:off x="16510000" y="9202420"/>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115079</xdr:rowOff>
    </xdr:from>
    <xdr:ext cx="762000" cy="259045"/>
    <xdr:sp macro="" textlink="">
      <xdr:nvSpPr>
        <xdr:cNvPr id="240" name="その他最小値テキスト">
          <a:extLst>
            <a:ext uri="{FF2B5EF4-FFF2-40B4-BE49-F238E27FC236}">
              <a16:creationId xmlns:a16="http://schemas.microsoft.com/office/drawing/2014/main" id="{00000000-0008-0000-0400-0000F0000000}"/>
            </a:ext>
          </a:extLst>
        </xdr:cNvPr>
        <xdr:cNvSpPr txBox="1"/>
      </xdr:nvSpPr>
      <xdr:spPr>
        <a:xfrm>
          <a:off x="16598900" y="10573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143002</xdr:rowOff>
    </xdr:from>
    <xdr:to>
      <xdr:col>82</xdr:col>
      <xdr:colOff>196850</xdr:colOff>
      <xdr:row>61</xdr:row>
      <xdr:rowOff>143002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6421100" y="10601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30497</xdr:rowOff>
    </xdr:from>
    <xdr:ext cx="762000" cy="259045"/>
    <xdr:sp macro="" textlink="">
      <xdr:nvSpPr>
        <xdr:cNvPr id="242" name="その他最大値テキスト">
          <a:extLst>
            <a:ext uri="{FF2B5EF4-FFF2-40B4-BE49-F238E27FC236}">
              <a16:creationId xmlns:a16="http://schemas.microsoft.com/office/drawing/2014/main" id="{00000000-0008-0000-0400-0000F2000000}"/>
            </a:ext>
          </a:extLst>
        </xdr:cNvPr>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115570</xdr:rowOff>
    </xdr:from>
    <xdr:to>
      <xdr:col>82</xdr:col>
      <xdr:colOff>196850</xdr:colOff>
      <xdr:row>53</xdr:row>
      <xdr:rowOff>115570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8128</xdr:rowOff>
    </xdr:from>
    <xdr:to>
      <xdr:col>82</xdr:col>
      <xdr:colOff>107950</xdr:colOff>
      <xdr:row>59</xdr:row>
      <xdr:rowOff>110998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5671800" y="9952228"/>
          <a:ext cx="8382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90441</xdr:rowOff>
    </xdr:from>
    <xdr:ext cx="762000" cy="259045"/>
    <xdr:sp macro="" textlink="">
      <xdr:nvSpPr>
        <xdr:cNvPr id="245" name="その他平均値テキスト">
          <a:extLst>
            <a:ext uri="{FF2B5EF4-FFF2-40B4-BE49-F238E27FC236}">
              <a16:creationId xmlns:a16="http://schemas.microsoft.com/office/drawing/2014/main" id="{00000000-0008-0000-0400-0000F5000000}"/>
            </a:ext>
          </a:extLst>
        </xdr:cNvPr>
        <xdr:cNvSpPr txBox="1"/>
      </xdr:nvSpPr>
      <xdr:spPr>
        <a:xfrm>
          <a:off x="16598900" y="9691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46" name="フローチャート: 判断 245">
          <a:extLst>
            <a:ext uri="{FF2B5EF4-FFF2-40B4-BE49-F238E27FC236}">
              <a16:creationId xmlns:a16="http://schemas.microsoft.com/office/drawing/2014/main" id="{00000000-0008-0000-0400-0000F6000000}"/>
            </a:ext>
          </a:extLst>
        </xdr:cNvPr>
        <xdr:cNvSpPr/>
      </xdr:nvSpPr>
      <xdr:spPr>
        <a:xfrm>
          <a:off x="164592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8128</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4782800" y="99339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39624</xdr:rowOff>
    </xdr:from>
    <xdr:to>
      <xdr:col>78</xdr:col>
      <xdr:colOff>120650</xdr:colOff>
      <xdr:row>58</xdr:row>
      <xdr:rowOff>141224</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5621000" y="9983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126001</xdr:rowOff>
    </xdr:from>
    <xdr:ext cx="7366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5290800" y="10070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161290</xdr:rowOff>
    </xdr:from>
    <xdr:to>
      <xdr:col>73</xdr:col>
      <xdr:colOff>180975</xdr:colOff>
      <xdr:row>58</xdr:row>
      <xdr:rowOff>154432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893800" y="993394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76200</xdr:rowOff>
    </xdr:from>
    <xdr:to>
      <xdr:col>74</xdr:col>
      <xdr:colOff>31750</xdr:colOff>
      <xdr:row>59</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4732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78994</xdr:rowOff>
    </xdr:from>
    <xdr:to>
      <xdr:col>69</xdr:col>
      <xdr:colOff>92075</xdr:colOff>
      <xdr:row>58</xdr:row>
      <xdr:rowOff>154432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004800" y="9851644"/>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103632</xdr:rowOff>
    </xdr:from>
    <xdr:to>
      <xdr:col>69</xdr:col>
      <xdr:colOff>142875</xdr:colOff>
      <xdr:row>59</xdr:row>
      <xdr:rowOff>33782</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3843000" y="1004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43959</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512800" y="981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85344</xdr:rowOff>
    </xdr:from>
    <xdr:to>
      <xdr:col>65</xdr:col>
      <xdr:colOff>53975</xdr:colOff>
      <xdr:row>59</xdr:row>
      <xdr:rowOff>15494</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2954000" y="10029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271</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2623800" y="1011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60198</xdr:rowOff>
    </xdr:from>
    <xdr:to>
      <xdr:col>82</xdr:col>
      <xdr:colOff>158750</xdr:colOff>
      <xdr:row>59</xdr:row>
      <xdr:rowOff>161798</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6459200" y="1017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32275</xdr:rowOff>
    </xdr:from>
    <xdr:ext cx="762000" cy="259045"/>
    <xdr:sp macro="" textlink="">
      <xdr:nvSpPr>
        <xdr:cNvPr id="264" name="その他該当値テキスト">
          <a:extLst>
            <a:ext uri="{FF2B5EF4-FFF2-40B4-BE49-F238E27FC236}">
              <a16:creationId xmlns:a16="http://schemas.microsoft.com/office/drawing/2014/main" id="{00000000-0008-0000-0400-000008010000}"/>
            </a:ext>
          </a:extLst>
        </xdr:cNvPr>
        <xdr:cNvSpPr txBox="1"/>
      </xdr:nvSpPr>
      <xdr:spPr>
        <a:xfrm>
          <a:off x="16598900" y="1014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128778</xdr:rowOff>
    </xdr:from>
    <xdr:to>
      <xdr:col>78</xdr:col>
      <xdr:colOff>120650</xdr:colOff>
      <xdr:row>58</xdr:row>
      <xdr:rowOff>58928</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5621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69105</xdr:rowOff>
    </xdr:from>
    <xdr:ext cx="7366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290800" y="9670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110490</xdr:rowOff>
    </xdr:from>
    <xdr:to>
      <xdr:col>74</xdr:col>
      <xdr:colOff>31750</xdr:colOff>
      <xdr:row>58</xdr:row>
      <xdr:rowOff>40640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4732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50817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4401800" y="965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103632</xdr:rowOff>
    </xdr:from>
    <xdr:to>
      <xdr:col>69</xdr:col>
      <xdr:colOff>142875</xdr:colOff>
      <xdr:row>59</xdr:row>
      <xdr:rowOff>33782</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3843000" y="1004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18559</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512800" y="10134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28194</xdr:rowOff>
    </xdr:from>
    <xdr:to>
      <xdr:col>65</xdr:col>
      <xdr:colOff>53975</xdr:colOff>
      <xdr:row>57</xdr:row>
      <xdr:rowOff>129794</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29540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139971</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623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福祉の向上を図る観点から社会福祉協議会への補助金及び、観光振興の向上を図る観点から観光協会への補助金の割合が高額になっている。今後は自主運営ができるよう事業の精査を行い、補助金の見直しに努める。</a:t>
          </a:r>
        </a:p>
      </xdr:txBody>
    </xdr:sp>
    <xdr:clientData/>
  </xdr:twoCellAnchor>
  <xdr:oneCellAnchor>
    <xdr:from>
      <xdr:col>62</xdr:col>
      <xdr:colOff>6350</xdr:colOff>
      <xdr:row>29</xdr:row>
      <xdr:rowOff>107950</xdr:rowOff>
    </xdr:from>
    <xdr:ext cx="298543" cy="225703"/>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161290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869432"/>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133367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161290</xdr:rowOff>
    </xdr:from>
    <xdr:to>
      <xdr:col>82</xdr:col>
      <xdr:colOff>196850</xdr:colOff>
      <xdr:row>41</xdr:row>
      <xdr:rowOff>161290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122428</xdr:rowOff>
    </xdr:from>
    <xdr:to>
      <xdr:col>82</xdr:col>
      <xdr:colOff>107950</xdr:colOff>
      <xdr:row>34</xdr:row>
      <xdr:rowOff>163576</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5671800" y="595172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158005</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330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58420</xdr:rowOff>
    </xdr:from>
    <xdr:to>
      <xdr:col>78</xdr:col>
      <xdr:colOff>69850</xdr:colOff>
      <xdr:row>34</xdr:row>
      <xdr:rowOff>122428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8877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49276</xdr:rowOff>
    </xdr:from>
    <xdr:to>
      <xdr:col>73</xdr:col>
      <xdr:colOff>180975</xdr:colOff>
      <xdr:row>34</xdr:row>
      <xdr:rowOff>58420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8785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80772</xdr:rowOff>
    </xdr:from>
    <xdr:to>
      <xdr:col>74</xdr:col>
      <xdr:colOff>31750</xdr:colOff>
      <xdr:row>37</xdr:row>
      <xdr:rowOff>10922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167149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49276</xdr:rowOff>
    </xdr:from>
    <xdr:to>
      <xdr:col>69</xdr:col>
      <xdr:colOff>92075</xdr:colOff>
      <xdr:row>34</xdr:row>
      <xdr:rowOff>58420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8785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67056</xdr:rowOff>
    </xdr:from>
    <xdr:to>
      <xdr:col>65</xdr:col>
      <xdr:colOff>53975</xdr:colOff>
      <xdr:row>36</xdr:row>
      <xdr:rowOff>168656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153433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112776</xdr:rowOff>
    </xdr:from>
    <xdr:to>
      <xdr:col>82</xdr:col>
      <xdr:colOff>158750</xdr:colOff>
      <xdr:row>35</xdr:row>
      <xdr:rowOff>42926</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942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21353</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85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71628</xdr:rowOff>
    </xdr:from>
    <xdr:to>
      <xdr:col>78</xdr:col>
      <xdr:colOff>120650</xdr:colOff>
      <xdr:row>35</xdr:row>
      <xdr:rowOff>1778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90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11955</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669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7620</xdr:rowOff>
    </xdr:from>
    <xdr:to>
      <xdr:col>74</xdr:col>
      <xdr:colOff>31750</xdr:colOff>
      <xdr:row>34</xdr:row>
      <xdr:rowOff>109220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119397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169926</xdr:rowOff>
    </xdr:from>
    <xdr:to>
      <xdr:col>69</xdr:col>
      <xdr:colOff>142875</xdr:colOff>
      <xdr:row>34</xdr:row>
      <xdr:rowOff>100076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82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110253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59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7620</xdr:rowOff>
    </xdr:from>
    <xdr:to>
      <xdr:col>65</xdr:col>
      <xdr:colOff>53975</xdr:colOff>
      <xdr:row>34</xdr:row>
      <xdr:rowOff>109220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8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119397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60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公債費は全国や沖縄県の平均より高い傾向にある。今後は普通建設事業費の優先順位を見極め、公債費の抑制に努める。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149861</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509500"/>
          <a:ext cx="0" cy="1356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121938</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149861</xdr:rowOff>
    </xdr:from>
    <xdr:to>
      <xdr:col>24</xdr:col>
      <xdr:colOff>114300</xdr:colOff>
      <xdr:row>80</xdr:row>
      <xdr:rowOff>149861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85089</xdr:rowOff>
    </xdr:from>
    <xdr:to>
      <xdr:col>24</xdr:col>
      <xdr:colOff>25400</xdr:colOff>
      <xdr:row>77</xdr:row>
      <xdr:rowOff>111761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32867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20320</xdr:rowOff>
    </xdr:from>
    <xdr:to>
      <xdr:col>19</xdr:col>
      <xdr:colOff>187325</xdr:colOff>
      <xdr:row>77</xdr:row>
      <xdr:rowOff>111761</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2219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140970</xdr:rowOff>
    </xdr:from>
    <xdr:to>
      <xdr:col>20</xdr:col>
      <xdr:colOff>38100</xdr:colOff>
      <xdr:row>77</xdr:row>
      <xdr:rowOff>71120</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81297</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40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58420</xdr:rowOff>
    </xdr:from>
    <xdr:to>
      <xdr:col>15</xdr:col>
      <xdr:colOff>98425</xdr:colOff>
      <xdr:row>77</xdr:row>
      <xdr:rowOff>20320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2209800" y="1308862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102870</xdr:rowOff>
    </xdr:from>
    <xdr:to>
      <xdr:col>15</xdr:col>
      <xdr:colOff>149225</xdr:colOff>
      <xdr:row>77</xdr:row>
      <xdr:rowOff>33020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43197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58420</xdr:rowOff>
    </xdr:from>
    <xdr:to>
      <xdr:col>11</xdr:col>
      <xdr:colOff>9525</xdr:colOff>
      <xdr:row>77</xdr:row>
      <xdr:rowOff>1270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1320800" y="130886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60961</xdr:rowOff>
    </xdr:from>
    <xdr:to>
      <xdr:col>11</xdr:col>
      <xdr:colOff>60325</xdr:colOff>
      <xdr:row>76</xdr:row>
      <xdr:rowOff>162561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147338</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77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55897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34289</xdr:rowOff>
    </xdr:from>
    <xdr:to>
      <xdr:col>24</xdr:col>
      <xdr:colOff>76200</xdr:colOff>
      <xdr:row>77</xdr:row>
      <xdr:rowOff>135889</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6366</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208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60961</xdr:rowOff>
    </xdr:from>
    <xdr:to>
      <xdr:col>20</xdr:col>
      <xdr:colOff>38100</xdr:colOff>
      <xdr:row>77</xdr:row>
      <xdr:rowOff>162561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147338</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348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140970</xdr:rowOff>
    </xdr:from>
    <xdr:to>
      <xdr:col>15</xdr:col>
      <xdr:colOff>149225</xdr:colOff>
      <xdr:row>77</xdr:row>
      <xdr:rowOff>71120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55897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7620</xdr:rowOff>
    </xdr:from>
    <xdr:to>
      <xdr:col>11</xdr:col>
      <xdr:colOff>60325</xdr:colOff>
      <xdr:row>76</xdr:row>
      <xdr:rowOff>109220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119397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121920</xdr:rowOff>
    </xdr:from>
    <xdr:to>
      <xdr:col>6</xdr:col>
      <xdr:colOff>171450</xdr:colOff>
      <xdr:row>77</xdr:row>
      <xdr:rowOff>52070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62247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公債費以外の経営収支比率は</a:t>
          </a:r>
          <a:r>
            <a:rPr kumimoji="1" lang="en-US" altLang="ja-JP" sz="1300">
              <a:latin typeface="ＭＳ Ｐゴシック" panose="020B0600070205080204" pitchFamily="50" charset="-128"/>
              <a:ea typeface="ＭＳ Ｐゴシック" panose="020B0600070205080204" pitchFamily="50" charset="-128"/>
            </a:rPr>
            <a:t>74.6%</a:t>
          </a:r>
          <a:r>
            <a:rPr kumimoji="1" lang="ja-JP" altLang="en-US" sz="1300">
              <a:latin typeface="ＭＳ Ｐゴシック" panose="020B0600070205080204" pitchFamily="50" charset="-128"/>
              <a:ea typeface="ＭＳ Ｐゴシック" panose="020B0600070205080204" pitchFamily="50" charset="-128"/>
            </a:rPr>
            <a:t>となっており、類似団体の</a:t>
          </a:r>
          <a:r>
            <a:rPr kumimoji="1" lang="en-US" altLang="ja-JP" sz="1300">
              <a:latin typeface="ＭＳ Ｐゴシック" panose="020B0600070205080204" pitchFamily="50" charset="-128"/>
              <a:ea typeface="ＭＳ Ｐゴシック" panose="020B0600070205080204" pitchFamily="50" charset="-128"/>
            </a:rPr>
            <a:t>68.3</a:t>
          </a:r>
          <a:r>
            <a:rPr kumimoji="1" lang="ja-JP" altLang="en-US" sz="1300">
              <a:latin typeface="ＭＳ Ｐゴシック" panose="020B0600070205080204" pitchFamily="50" charset="-128"/>
              <a:ea typeface="ＭＳ Ｐゴシック" panose="020B0600070205080204" pitchFamily="50" charset="-128"/>
            </a:rPr>
            <a:t>％を</a:t>
          </a:r>
          <a:r>
            <a:rPr kumimoji="1" lang="en-US" altLang="ja-JP" sz="1300">
              <a:latin typeface="ＭＳ Ｐゴシック" panose="020B0600070205080204" pitchFamily="50" charset="-128"/>
              <a:ea typeface="ＭＳ Ｐゴシック" panose="020B0600070205080204" pitchFamily="50" charset="-128"/>
            </a:rPr>
            <a:t>6.3</a:t>
          </a:r>
          <a:r>
            <a:rPr kumimoji="1" lang="ja-JP" altLang="en-US" sz="1300">
              <a:latin typeface="ＭＳ Ｐゴシック" panose="020B0600070205080204" pitchFamily="50" charset="-128"/>
              <a:ea typeface="ＭＳ Ｐゴシック" panose="020B0600070205080204" pitchFamily="50" charset="-128"/>
            </a:rPr>
            <a:t>ポイント上回っている。繰出金の増額が主な要因となっている。今後は公営企業の経営改善を図り、一般会計からの繰出の抑制に努める。</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81280</xdr:rowOff>
    </xdr:from>
    <xdr:to>
      <xdr:col>82</xdr:col>
      <xdr:colOff>107950</xdr:colOff>
      <xdr:row>81</xdr:row>
      <xdr:rowOff>153670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425680"/>
          <a:ext cx="0" cy="1615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125747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153670</xdr:rowOff>
    </xdr:from>
    <xdr:to>
      <xdr:col>82</xdr:col>
      <xdr:colOff>196850</xdr:colOff>
      <xdr:row>81</xdr:row>
      <xdr:rowOff>153670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167657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16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81280</xdr:rowOff>
    </xdr:from>
    <xdr:to>
      <xdr:col>82</xdr:col>
      <xdr:colOff>196850</xdr:colOff>
      <xdr:row>72</xdr:row>
      <xdr:rowOff>81280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425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73661</xdr:rowOff>
    </xdr:from>
    <xdr:to>
      <xdr:col>82</xdr:col>
      <xdr:colOff>107950</xdr:colOff>
      <xdr:row>78</xdr:row>
      <xdr:rowOff>119380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4467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142257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001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125730</xdr:rowOff>
    </xdr:from>
    <xdr:to>
      <xdr:col>82</xdr:col>
      <xdr:colOff>158750</xdr:colOff>
      <xdr:row>77</xdr:row>
      <xdr:rowOff>55880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16511</xdr:rowOff>
    </xdr:from>
    <xdr:to>
      <xdr:col>78</xdr:col>
      <xdr:colOff>69850</xdr:colOff>
      <xdr:row>78</xdr:row>
      <xdr:rowOff>119380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4782800" y="13389611"/>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16511</xdr:rowOff>
    </xdr:from>
    <xdr:to>
      <xdr:col>73</xdr:col>
      <xdr:colOff>180975</xdr:colOff>
      <xdr:row>78</xdr:row>
      <xdr:rowOff>138430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3893800" y="1338961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119397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46989</xdr:rowOff>
    </xdr:from>
    <xdr:to>
      <xdr:col>69</xdr:col>
      <xdr:colOff>92075</xdr:colOff>
      <xdr:row>78</xdr:row>
      <xdr:rowOff>138430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004800" y="1342008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99060</xdr:rowOff>
    </xdr:from>
    <xdr:to>
      <xdr:col>69</xdr:col>
      <xdr:colOff>142875</xdr:colOff>
      <xdr:row>76</xdr:row>
      <xdr:rowOff>29211</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39387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2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22861</xdr:rowOff>
    </xdr:from>
    <xdr:to>
      <xdr:col>82</xdr:col>
      <xdr:colOff>158750</xdr:colOff>
      <xdr:row>78</xdr:row>
      <xdr:rowOff>124461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395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166388</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336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68580</xdr:rowOff>
    </xdr:from>
    <xdr:to>
      <xdr:col>78</xdr:col>
      <xdr:colOff>120650</xdr:colOff>
      <xdr:row>78</xdr:row>
      <xdr:rowOff>170180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44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154957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3528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137161</xdr:rowOff>
    </xdr:from>
    <xdr:to>
      <xdr:col>74</xdr:col>
      <xdr:colOff>31750</xdr:colOff>
      <xdr:row>78</xdr:row>
      <xdr:rowOff>67311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33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52088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425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87630</xdr:rowOff>
    </xdr:from>
    <xdr:to>
      <xdr:col>69</xdr:col>
      <xdr:colOff>142875</xdr:colOff>
      <xdr:row>79</xdr:row>
      <xdr:rowOff>17780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46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2557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54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167639</xdr:rowOff>
    </xdr:from>
    <xdr:to>
      <xdr:col>65</xdr:col>
      <xdr:colOff>53975</xdr:colOff>
      <xdr:row>78</xdr:row>
      <xdr:rowOff>97789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36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82566</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45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124432</xdr:rowOff>
    </xdr:from>
    <xdr:to>
      <xdr:col>29</xdr:col>
      <xdr:colOff>127000</xdr:colOff>
      <xdr:row>19</xdr:row>
      <xdr:rowOff>93581</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58007"/>
          <a:ext cx="0" cy="134074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65658</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37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93581</xdr:rowOff>
    </xdr:from>
    <xdr:to>
      <xdr:col>30</xdr:col>
      <xdr:colOff>25400</xdr:colOff>
      <xdr:row>19</xdr:row>
      <xdr:rowOff>93581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39875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39359</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01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1,179,522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124432</xdr:rowOff>
    </xdr:from>
    <xdr:to>
      <xdr:col>30</xdr:col>
      <xdr:colOff>25400</xdr:colOff>
      <xdr:row>11</xdr:row>
      <xdr:rowOff>124432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580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149973</xdr:rowOff>
    </xdr:from>
    <xdr:to>
      <xdr:col>29</xdr:col>
      <xdr:colOff>127000</xdr:colOff>
      <xdr:row>15</xdr:row>
      <xdr:rowOff>167043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2769348"/>
          <a:ext cx="647700" cy="17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104152</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066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132075</xdr:rowOff>
    </xdr:from>
    <xdr:to>
      <xdr:col>29</xdr:col>
      <xdr:colOff>177800</xdr:colOff>
      <xdr:row>18</xdr:row>
      <xdr:rowOff>62225</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9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167043</xdr:rowOff>
    </xdr:from>
    <xdr:to>
      <xdr:col>26</xdr:col>
      <xdr:colOff>50800</xdr:colOff>
      <xdr:row>16</xdr:row>
      <xdr:rowOff>16753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2786418"/>
          <a:ext cx="698500" cy="211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154618</xdr:rowOff>
    </xdr:from>
    <xdr:to>
      <xdr:col>26</xdr:col>
      <xdr:colOff>101600</xdr:colOff>
      <xdr:row>18</xdr:row>
      <xdr:rowOff>84768</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6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69544</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20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16753</xdr:rowOff>
    </xdr:from>
    <xdr:to>
      <xdr:col>22</xdr:col>
      <xdr:colOff>114300</xdr:colOff>
      <xdr:row>16</xdr:row>
      <xdr:rowOff>46495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2807578"/>
          <a:ext cx="698500" cy="29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10036</xdr:rowOff>
    </xdr:from>
    <xdr:to>
      <xdr:col>22</xdr:col>
      <xdr:colOff>165100</xdr:colOff>
      <xdr:row>18</xdr:row>
      <xdr:rowOff>111636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4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96412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46495</xdr:rowOff>
    </xdr:from>
    <xdr:to>
      <xdr:col>18</xdr:col>
      <xdr:colOff>177800</xdr:colOff>
      <xdr:row>16</xdr:row>
      <xdr:rowOff>68697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2837320"/>
          <a:ext cx="698500" cy="222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29688</xdr:rowOff>
    </xdr:from>
    <xdr:to>
      <xdr:col>19</xdr:col>
      <xdr:colOff>38100</xdr:colOff>
      <xdr:row>18</xdr:row>
      <xdr:rowOff>131287</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63413"/>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116064</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4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37114</xdr:rowOff>
    </xdr:from>
    <xdr:to>
      <xdr:col>15</xdr:col>
      <xdr:colOff>101600</xdr:colOff>
      <xdr:row>18</xdr:row>
      <xdr:rowOff>138714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70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123491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25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99173</xdr:rowOff>
    </xdr:from>
    <xdr:to>
      <xdr:col>29</xdr:col>
      <xdr:colOff>177800</xdr:colOff>
      <xdr:row>16</xdr:row>
      <xdr:rowOff>29323</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7185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115700</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563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116243</xdr:rowOff>
    </xdr:from>
    <xdr:to>
      <xdr:col>26</xdr:col>
      <xdr:colOff>101600</xdr:colOff>
      <xdr:row>16</xdr:row>
      <xdr:rowOff>46393</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735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56570</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5044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137403</xdr:rowOff>
    </xdr:from>
    <xdr:to>
      <xdr:col>22</xdr:col>
      <xdr:colOff>165100</xdr:colOff>
      <xdr:row>16</xdr:row>
      <xdr:rowOff>67553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7567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77730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52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167145</xdr:rowOff>
    </xdr:from>
    <xdr:to>
      <xdr:col>19</xdr:col>
      <xdr:colOff>38100</xdr:colOff>
      <xdr:row>16</xdr:row>
      <xdr:rowOff>97295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2786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107472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55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17897</xdr:rowOff>
    </xdr:from>
    <xdr:to>
      <xdr:col>15</xdr:col>
      <xdr:colOff>101600</xdr:colOff>
      <xdr:row>16</xdr:row>
      <xdr:rowOff>119497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2808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129674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57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333681</xdr:rowOff>
    </xdr:from>
    <xdr:to>
      <xdr:col>29</xdr:col>
      <xdr:colOff>127000</xdr:colOff>
      <xdr:row>37</xdr:row>
      <xdr:rowOff>189629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258231"/>
          <a:ext cx="0" cy="105609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161706</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286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189629</xdr:rowOff>
    </xdr:from>
    <xdr:to>
      <xdr:col>30</xdr:col>
      <xdr:colOff>25400</xdr:colOff>
      <xdr:row>37</xdr:row>
      <xdr:rowOff>189629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3143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77158</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600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333681</xdr:rowOff>
    </xdr:from>
    <xdr:to>
      <xdr:col>30</xdr:col>
      <xdr:colOff>25400</xdr:colOff>
      <xdr:row>33</xdr:row>
      <xdr:rowOff>333681</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25823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25296</xdr:rowOff>
    </xdr:from>
    <xdr:to>
      <xdr:col>29</xdr:col>
      <xdr:colOff>127000</xdr:colOff>
      <xdr:row>35</xdr:row>
      <xdr:rowOff>74388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635646"/>
          <a:ext cx="647700" cy="49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279418</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8897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307341</xdr:rowOff>
    </xdr:from>
    <xdr:to>
      <xdr:col>29</xdr:col>
      <xdr:colOff>177800</xdr:colOff>
      <xdr:row>36</xdr:row>
      <xdr:rowOff>66041</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9176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74388</xdr:rowOff>
    </xdr:from>
    <xdr:to>
      <xdr:col>26</xdr:col>
      <xdr:colOff>50800</xdr:colOff>
      <xdr:row>35</xdr:row>
      <xdr:rowOff>238907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684738"/>
          <a:ext cx="698500" cy="164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297222</xdr:rowOff>
    </xdr:from>
    <xdr:to>
      <xdr:col>26</xdr:col>
      <xdr:colOff>101600</xdr:colOff>
      <xdr:row>36</xdr:row>
      <xdr:rowOff>55922</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9075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40699</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993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238907</xdr:rowOff>
    </xdr:from>
    <xdr:to>
      <xdr:col>22</xdr:col>
      <xdr:colOff>114300</xdr:colOff>
      <xdr:row>36</xdr:row>
      <xdr:rowOff>1003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849257"/>
          <a:ext cx="698500" cy="104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322913</xdr:rowOff>
    </xdr:from>
    <xdr:to>
      <xdr:col>22</xdr:col>
      <xdr:colOff>165100</xdr:colOff>
      <xdr:row>36</xdr:row>
      <xdr:rowOff>81613</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93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66390</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701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278162</xdr:rowOff>
    </xdr:from>
    <xdr:to>
      <xdr:col>18</xdr:col>
      <xdr:colOff>177800</xdr:colOff>
      <xdr:row>36</xdr:row>
      <xdr:rowOff>1003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888512"/>
          <a:ext cx="698500" cy="65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3791</xdr:rowOff>
    </xdr:from>
    <xdr:to>
      <xdr:col>19</xdr:col>
      <xdr:colOff>38100</xdr:colOff>
      <xdr:row>36</xdr:row>
      <xdr:rowOff>105391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570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90168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7043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329478</xdr:rowOff>
    </xdr:from>
    <xdr:to>
      <xdr:col>15</xdr:col>
      <xdr:colOff>101600</xdr:colOff>
      <xdr:row>36</xdr:row>
      <xdr:rowOff>88178</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39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72955</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26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317396</xdr:rowOff>
    </xdr:from>
    <xdr:to>
      <xdr:col>29</xdr:col>
      <xdr:colOff>177800</xdr:colOff>
      <xdr:row>35</xdr:row>
      <xdr:rowOff>76096</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584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162473</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429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23588</xdr:rowOff>
    </xdr:from>
    <xdr:to>
      <xdr:col>26</xdr:col>
      <xdr:colOff>101600</xdr:colOff>
      <xdr:row>35</xdr:row>
      <xdr:rowOff>125188</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6339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135365</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402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188107</xdr:rowOff>
    </xdr:from>
    <xdr:to>
      <xdr:col>22</xdr:col>
      <xdr:colOff>165100</xdr:colOff>
      <xdr:row>35</xdr:row>
      <xdr:rowOff>289707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798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299884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56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293103</xdr:rowOff>
    </xdr:from>
    <xdr:to>
      <xdr:col>19</xdr:col>
      <xdr:colOff>38100</xdr:colOff>
      <xdr:row>36</xdr:row>
      <xdr:rowOff>51803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903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61980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72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227362</xdr:rowOff>
    </xdr:from>
    <xdr:to>
      <xdr:col>15</xdr:col>
      <xdr:colOff>101600</xdr:colOff>
      <xdr:row>35</xdr:row>
      <xdr:rowOff>328962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37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339139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60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92727</xdr:rowOff>
    </xdr:from>
    <xdr:ext cx="685572"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76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110165</xdr:rowOff>
    </xdr:from>
    <xdr:to>
      <xdr:col>24</xdr:col>
      <xdr:colOff>62865</xdr:colOff>
      <xdr:row>38</xdr:row>
      <xdr:rowOff>76409</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53665"/>
          <a:ext cx="1270" cy="13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80236</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95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76409</xdr:rowOff>
    </xdr:from>
    <xdr:to>
      <xdr:col>24</xdr:col>
      <xdr:colOff>152400</xdr:colOff>
      <xdr:row>38</xdr:row>
      <xdr:rowOff>76409</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91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56842</xdr:rowOff>
    </xdr:from>
    <xdr:ext cx="690189"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288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110165</xdr:rowOff>
    </xdr:from>
    <xdr:to>
      <xdr:col>24</xdr:col>
      <xdr:colOff>152400</xdr:colOff>
      <xdr:row>30</xdr:row>
      <xdr:rowOff>110165</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94585</xdr:rowOff>
    </xdr:from>
    <xdr:to>
      <xdr:col>24</xdr:col>
      <xdr:colOff>63500</xdr:colOff>
      <xdr:row>34</xdr:row>
      <xdr:rowOff>97474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3797300" y="5923885"/>
          <a:ext cx="838200" cy="2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118688</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2908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140261</xdr:rowOff>
    </xdr:from>
    <xdr:to>
      <xdr:col>24</xdr:col>
      <xdr:colOff>114300</xdr:colOff>
      <xdr:row>37</xdr:row>
      <xdr:rowOff>70411</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1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94585</xdr:rowOff>
    </xdr:from>
    <xdr:to>
      <xdr:col>19</xdr:col>
      <xdr:colOff>177800</xdr:colOff>
      <xdr:row>34</xdr:row>
      <xdr:rowOff>111983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5923885"/>
          <a:ext cx="889000" cy="17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160359</xdr:rowOff>
    </xdr:from>
    <xdr:to>
      <xdr:col>20</xdr:col>
      <xdr:colOff>38100</xdr:colOff>
      <xdr:row>37</xdr:row>
      <xdr:rowOff>90509</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81636</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425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111983</xdr:rowOff>
    </xdr:from>
    <xdr:to>
      <xdr:col>15</xdr:col>
      <xdr:colOff>50800</xdr:colOff>
      <xdr:row>34</xdr:row>
      <xdr:rowOff>140147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5941283"/>
          <a:ext cx="889000" cy="2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12107</xdr:rowOff>
    </xdr:from>
    <xdr:to>
      <xdr:col>15</xdr:col>
      <xdr:colOff>101600</xdr:colOff>
      <xdr:row>37</xdr:row>
      <xdr:rowOff>113707</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5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104834</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44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140147</xdr:rowOff>
    </xdr:from>
    <xdr:to>
      <xdr:col>10</xdr:col>
      <xdr:colOff>114300</xdr:colOff>
      <xdr:row>34</xdr:row>
      <xdr:rowOff>156120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5969447"/>
          <a:ext cx="889000" cy="1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28331</xdr:rowOff>
    </xdr:from>
    <xdr:to>
      <xdr:col>10</xdr:col>
      <xdr:colOff>165100</xdr:colOff>
      <xdr:row>37</xdr:row>
      <xdr:rowOff>129931</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71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121058</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464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31769</xdr:rowOff>
    </xdr:from>
    <xdr:to>
      <xdr:col>6</xdr:col>
      <xdr:colOff>38100</xdr:colOff>
      <xdr:row>37</xdr:row>
      <xdr:rowOff>133369</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7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124496</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468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46674</xdr:rowOff>
    </xdr:from>
    <xdr:to>
      <xdr:col>24</xdr:col>
      <xdr:colOff>114300</xdr:colOff>
      <xdr:row>34</xdr:row>
      <xdr:rowOff>148274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5875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69551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5727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43785</xdr:rowOff>
    </xdr:from>
    <xdr:to>
      <xdr:col>20</xdr:col>
      <xdr:colOff>38100</xdr:colOff>
      <xdr:row>34</xdr:row>
      <xdr:rowOff>145385</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587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161912</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64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61183</xdr:rowOff>
    </xdr:from>
    <xdr:to>
      <xdr:col>15</xdr:col>
      <xdr:colOff>101600</xdr:colOff>
      <xdr:row>34</xdr:row>
      <xdr:rowOff>162783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589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7860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665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89347</xdr:rowOff>
    </xdr:from>
    <xdr:to>
      <xdr:col>10</xdr:col>
      <xdr:colOff>165100</xdr:colOff>
      <xdr:row>35</xdr:row>
      <xdr:rowOff>19497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591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36024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5693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105320</xdr:rowOff>
    </xdr:from>
    <xdr:to>
      <xdr:col>6</xdr:col>
      <xdr:colOff>38100</xdr:colOff>
      <xdr:row>35</xdr:row>
      <xdr:rowOff>35470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593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51997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5709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13757</xdr:rowOff>
    </xdr:from>
    <xdr:to>
      <xdr:col>24</xdr:col>
      <xdr:colOff>62865</xdr:colOff>
      <xdr:row>58</xdr:row>
      <xdr:rowOff>85980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929157"/>
          <a:ext cx="1270" cy="110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89807</xdr:rowOff>
    </xdr:from>
    <xdr:ext cx="599010"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03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85980</xdr:rowOff>
    </xdr:from>
    <xdr:to>
      <xdr:col>24</xdr:col>
      <xdr:colOff>152400</xdr:colOff>
      <xdr:row>58</xdr:row>
      <xdr:rowOff>85980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030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131884</xdr:rowOff>
    </xdr:from>
    <xdr:ext cx="690189"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7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2,525,467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13757</xdr:rowOff>
    </xdr:from>
    <xdr:to>
      <xdr:col>24</xdr:col>
      <xdr:colOff>152400</xdr:colOff>
      <xdr:row>52</xdr:row>
      <xdr:rowOff>13757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9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42780</xdr:rowOff>
    </xdr:from>
    <xdr:to>
      <xdr:col>24</xdr:col>
      <xdr:colOff>63500</xdr:colOff>
      <xdr:row>57</xdr:row>
      <xdr:rowOff>43939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815430"/>
          <a:ext cx="838200" cy="1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86879</xdr:rowOff>
    </xdr:from>
    <xdr:ext cx="599010"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8595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108452</xdr:rowOff>
    </xdr:from>
    <xdr:to>
      <xdr:col>24</xdr:col>
      <xdr:colOff>114300</xdr:colOff>
      <xdr:row>58</xdr:row>
      <xdr:rowOff>38602</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881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3245</xdr:rowOff>
    </xdr:from>
    <xdr:to>
      <xdr:col>19</xdr:col>
      <xdr:colOff>177800</xdr:colOff>
      <xdr:row>57</xdr:row>
      <xdr:rowOff>43939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75895"/>
          <a:ext cx="889000" cy="4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122393</xdr:rowOff>
    </xdr:from>
    <xdr:to>
      <xdr:col>20</xdr:col>
      <xdr:colOff>38100</xdr:colOff>
      <xdr:row>58</xdr:row>
      <xdr:rowOff>52543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89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43670</xdr:rowOff>
    </xdr:from>
    <xdr:ext cx="599010"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497795" y="998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3245</xdr:rowOff>
    </xdr:from>
    <xdr:to>
      <xdr:col>15</xdr:col>
      <xdr:colOff>50800</xdr:colOff>
      <xdr:row>57</xdr:row>
      <xdr:rowOff>34021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75895"/>
          <a:ext cx="889000" cy="30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130220</xdr:rowOff>
    </xdr:from>
    <xdr:to>
      <xdr:col>15</xdr:col>
      <xdr:colOff>101600</xdr:colOff>
      <xdr:row>58</xdr:row>
      <xdr:rowOff>60370</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90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51497</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08795" y="9995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34021</xdr:rowOff>
    </xdr:from>
    <xdr:to>
      <xdr:col>10</xdr:col>
      <xdr:colOff>114300</xdr:colOff>
      <xdr:row>57</xdr:row>
      <xdr:rowOff>47705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806671"/>
          <a:ext cx="889000" cy="1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146336</xdr:rowOff>
    </xdr:from>
    <xdr:to>
      <xdr:col>10</xdr:col>
      <xdr:colOff>165100</xdr:colOff>
      <xdr:row>58</xdr:row>
      <xdr:rowOff>76486</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91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67613</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19795" y="10011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139177</xdr:rowOff>
    </xdr:from>
    <xdr:to>
      <xdr:col>6</xdr:col>
      <xdr:colOff>38100</xdr:colOff>
      <xdr:row>58</xdr:row>
      <xdr:rowOff>69327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911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60454</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30795" y="100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163430</xdr:rowOff>
    </xdr:from>
    <xdr:to>
      <xdr:col>24</xdr:col>
      <xdr:colOff>114300</xdr:colOff>
      <xdr:row>57</xdr:row>
      <xdr:rowOff>93580</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6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14857</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16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164589</xdr:rowOff>
    </xdr:from>
    <xdr:to>
      <xdr:col>20</xdr:col>
      <xdr:colOff>38100</xdr:colOff>
      <xdr:row>57</xdr:row>
      <xdr:rowOff>94739</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6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111266</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9541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123895</xdr:rowOff>
    </xdr:from>
    <xdr:to>
      <xdr:col>15</xdr:col>
      <xdr:colOff>101600</xdr:colOff>
      <xdr:row>57</xdr:row>
      <xdr:rowOff>54045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2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70572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9500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154671</xdr:rowOff>
    </xdr:from>
    <xdr:to>
      <xdr:col>10</xdr:col>
      <xdr:colOff>165100</xdr:colOff>
      <xdr:row>57</xdr:row>
      <xdr:rowOff>84821</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55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101348</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9531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168355</xdr:rowOff>
    </xdr:from>
    <xdr:to>
      <xdr:col>6</xdr:col>
      <xdr:colOff>38100</xdr:colOff>
      <xdr:row>57</xdr:row>
      <xdr:rowOff>98505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6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115032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30795" y="954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96525</xdr:rowOff>
    </xdr:from>
    <xdr:to>
      <xdr:col>24</xdr:col>
      <xdr:colOff>62865</xdr:colOff>
      <xdr:row>79</xdr:row>
      <xdr:rowOff>38305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69475"/>
          <a:ext cx="1270" cy="1313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42132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8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38305</xdr:rowOff>
    </xdr:from>
    <xdr:to>
      <xdr:col>24</xdr:col>
      <xdr:colOff>152400</xdr:colOff>
      <xdr:row>79</xdr:row>
      <xdr:rowOff>38305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2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43202</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4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96525</xdr:rowOff>
    </xdr:from>
    <xdr:to>
      <xdr:col>24</xdr:col>
      <xdr:colOff>152400</xdr:colOff>
      <xdr:row>71</xdr:row>
      <xdr:rowOff>96525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6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31046</xdr:rowOff>
    </xdr:from>
    <xdr:to>
      <xdr:col>24</xdr:col>
      <xdr:colOff>63500</xdr:colOff>
      <xdr:row>78</xdr:row>
      <xdr:rowOff>99916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3404146"/>
          <a:ext cx="838200" cy="6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49666</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1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26789</xdr:rowOff>
    </xdr:from>
    <xdr:to>
      <xdr:col>24</xdr:col>
      <xdr:colOff>114300</xdr:colOff>
      <xdr:row>78</xdr:row>
      <xdr:rowOff>128389</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99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31046</xdr:rowOff>
    </xdr:from>
    <xdr:to>
      <xdr:col>19</xdr:col>
      <xdr:colOff>177800</xdr:colOff>
      <xdr:row>78</xdr:row>
      <xdr:rowOff>102183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04146"/>
          <a:ext cx="889000" cy="7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56290</xdr:rowOff>
    </xdr:from>
    <xdr:to>
      <xdr:col>20</xdr:col>
      <xdr:colOff>38100</xdr:colOff>
      <xdr:row>78</xdr:row>
      <xdr:rowOff>157890</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4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149017</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5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102183</xdr:rowOff>
    </xdr:from>
    <xdr:to>
      <xdr:col>15</xdr:col>
      <xdr:colOff>50800</xdr:colOff>
      <xdr:row>78</xdr:row>
      <xdr:rowOff>135688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75283"/>
          <a:ext cx="889000" cy="3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57055</xdr:rowOff>
    </xdr:from>
    <xdr:to>
      <xdr:col>15</xdr:col>
      <xdr:colOff>101600</xdr:colOff>
      <xdr:row>78</xdr:row>
      <xdr:rowOff>158655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430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149782</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52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119123</xdr:rowOff>
    </xdr:from>
    <xdr:to>
      <xdr:col>10</xdr:col>
      <xdr:colOff>114300</xdr:colOff>
      <xdr:row>78</xdr:row>
      <xdr:rowOff>135688</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492223"/>
          <a:ext cx="889000" cy="16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62542</xdr:rowOff>
    </xdr:from>
    <xdr:to>
      <xdr:col>10</xdr:col>
      <xdr:colOff>165100</xdr:colOff>
      <xdr:row>78</xdr:row>
      <xdr:rowOff>164142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43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9219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21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77733</xdr:rowOff>
    </xdr:from>
    <xdr:to>
      <xdr:col>6</xdr:col>
      <xdr:colOff>38100</xdr:colOff>
      <xdr:row>79</xdr:row>
      <xdr:rowOff>7883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450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170460</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543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49116</xdr:rowOff>
    </xdr:from>
    <xdr:to>
      <xdr:col>24</xdr:col>
      <xdr:colOff>114300</xdr:colOff>
      <xdr:row>78</xdr:row>
      <xdr:rowOff>150716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2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5216</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7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151696</xdr:rowOff>
    </xdr:from>
    <xdr:to>
      <xdr:col>20</xdr:col>
      <xdr:colOff>38100</xdr:colOff>
      <xdr:row>78</xdr:row>
      <xdr:rowOff>81846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53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98373</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3128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51383</xdr:rowOff>
    </xdr:from>
    <xdr:to>
      <xdr:col>15</xdr:col>
      <xdr:colOff>101600</xdr:colOff>
      <xdr:row>78</xdr:row>
      <xdr:rowOff>152983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24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169510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3199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84888</xdr:rowOff>
    </xdr:from>
    <xdr:to>
      <xdr:col>10</xdr:col>
      <xdr:colOff>165100</xdr:colOff>
      <xdr:row>79</xdr:row>
      <xdr:rowOff>15038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5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79</xdr:row>
      <xdr:rowOff>6165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3550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68323</xdr:rowOff>
    </xdr:from>
    <xdr:to>
      <xdr:col>6</xdr:col>
      <xdr:colOff>38100</xdr:colOff>
      <xdr:row>78</xdr:row>
      <xdr:rowOff>169923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4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15000</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21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40929</xdr:rowOff>
    </xdr:from>
    <xdr:to>
      <xdr:col>24</xdr:col>
      <xdr:colOff>62865</xdr:colOff>
      <xdr:row>98</xdr:row>
      <xdr:rowOff>71211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71429"/>
          <a:ext cx="1270" cy="1401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75038</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87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71211</xdr:rowOff>
    </xdr:from>
    <xdr:to>
      <xdr:col>24</xdr:col>
      <xdr:colOff>152400</xdr:colOff>
      <xdr:row>98</xdr:row>
      <xdr:rowOff>71211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873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159056</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4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40929</xdr:rowOff>
    </xdr:from>
    <xdr:to>
      <xdr:col>24</xdr:col>
      <xdr:colOff>152400</xdr:colOff>
      <xdr:row>90</xdr:row>
      <xdr:rowOff>40929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71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167033</xdr:rowOff>
    </xdr:from>
    <xdr:to>
      <xdr:col>24</xdr:col>
      <xdr:colOff>63500</xdr:colOff>
      <xdr:row>96</xdr:row>
      <xdr:rowOff>57831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454783"/>
          <a:ext cx="838200" cy="6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148575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0934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125698</xdr:rowOff>
    </xdr:from>
    <xdr:to>
      <xdr:col>24</xdr:col>
      <xdr:colOff>114300</xdr:colOff>
      <xdr:row>95</xdr:row>
      <xdr:rowOff>55848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4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4141</xdr:rowOff>
    </xdr:from>
    <xdr:to>
      <xdr:col>19</xdr:col>
      <xdr:colOff>177800</xdr:colOff>
      <xdr:row>96</xdr:row>
      <xdr:rowOff>57831</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291891"/>
          <a:ext cx="889000" cy="225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154135</xdr:rowOff>
    </xdr:from>
    <xdr:to>
      <xdr:col>20</xdr:col>
      <xdr:colOff>38100</xdr:colOff>
      <xdr:row>95</xdr:row>
      <xdr:rowOff>84285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27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100812</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045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88250</xdr:rowOff>
    </xdr:from>
    <xdr:to>
      <xdr:col>15</xdr:col>
      <xdr:colOff>50800</xdr:colOff>
      <xdr:row>95</xdr:row>
      <xdr:rowOff>4141</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2019300" y="16204550"/>
          <a:ext cx="889000" cy="87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31544</xdr:rowOff>
    </xdr:from>
    <xdr:to>
      <xdr:col>15</xdr:col>
      <xdr:colOff>101600</xdr:colOff>
      <xdr:row>95</xdr:row>
      <xdr:rowOff>133144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319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124271</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41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88250</xdr:rowOff>
    </xdr:from>
    <xdr:to>
      <xdr:col>10</xdr:col>
      <xdr:colOff>114300</xdr:colOff>
      <xdr:row>96</xdr:row>
      <xdr:rowOff>28364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204550"/>
          <a:ext cx="889000" cy="28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143428</xdr:rowOff>
    </xdr:from>
    <xdr:to>
      <xdr:col>10</xdr:col>
      <xdr:colOff>165100</xdr:colOff>
      <xdr:row>95</xdr:row>
      <xdr:rowOff>73578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25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64705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352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99507</xdr:rowOff>
    </xdr:from>
    <xdr:to>
      <xdr:col>6</xdr:col>
      <xdr:colOff>38100</xdr:colOff>
      <xdr:row>96</xdr:row>
      <xdr:rowOff>29657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38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46184</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16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116233</xdr:rowOff>
    </xdr:from>
    <xdr:to>
      <xdr:col>24</xdr:col>
      <xdr:colOff>114300</xdr:colOff>
      <xdr:row>96</xdr:row>
      <xdr:rowOff>46383</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4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94660</xdr:rowOff>
    </xdr:from>
    <xdr:ext cx="534377"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38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7031</xdr:rowOff>
    </xdr:from>
    <xdr:to>
      <xdr:col>20</xdr:col>
      <xdr:colOff>38100</xdr:colOff>
      <xdr:row>96</xdr:row>
      <xdr:rowOff>108631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46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99758</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55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124791</xdr:rowOff>
    </xdr:from>
    <xdr:to>
      <xdr:col>15</xdr:col>
      <xdr:colOff>101600</xdr:colOff>
      <xdr:row>95</xdr:row>
      <xdr:rowOff>54941</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4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71468</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16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37450</xdr:rowOff>
    </xdr:from>
    <xdr:to>
      <xdr:col>10</xdr:col>
      <xdr:colOff>165100</xdr:colOff>
      <xdr:row>94</xdr:row>
      <xdr:rowOff>139050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15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155577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19795" y="1592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149014</xdr:rowOff>
    </xdr:from>
    <xdr:to>
      <xdr:col>6</xdr:col>
      <xdr:colOff>38100</xdr:colOff>
      <xdr:row>96</xdr:row>
      <xdr:rowOff>79164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3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70291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52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31</xdr:row>
      <xdr:rowOff>21970</xdr:rowOff>
    </xdr:from>
    <xdr:ext cx="685572"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918428" y="5336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78077</xdr:rowOff>
    </xdr:from>
    <xdr:to>
      <xdr:col>54</xdr:col>
      <xdr:colOff>189865</xdr:colOff>
      <xdr:row>39</xdr:row>
      <xdr:rowOff>10112</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221577"/>
          <a:ext cx="1270" cy="1475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13939</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00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10112</xdr:rowOff>
    </xdr:from>
    <xdr:to>
      <xdr:col>55</xdr:col>
      <xdr:colOff>88900</xdr:colOff>
      <xdr:row>39</xdr:row>
      <xdr:rowOff>10112</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696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24754</xdr:rowOff>
    </xdr:from>
    <xdr:ext cx="690189"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4996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78077</xdr:rowOff>
    </xdr:from>
    <xdr:to>
      <xdr:col>55</xdr:col>
      <xdr:colOff>88900</xdr:colOff>
      <xdr:row>30</xdr:row>
      <xdr:rowOff>78077</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22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30</xdr:row>
      <xdr:rowOff>78077</xdr:rowOff>
    </xdr:from>
    <xdr:to>
      <xdr:col>55</xdr:col>
      <xdr:colOff>0</xdr:colOff>
      <xdr:row>37</xdr:row>
      <xdr:rowOff>77189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5221577"/>
          <a:ext cx="838200" cy="119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53117</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3967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74690</xdr:rowOff>
    </xdr:from>
    <xdr:to>
      <xdr:col>55</xdr:col>
      <xdr:colOff>50800</xdr:colOff>
      <xdr:row>38</xdr:row>
      <xdr:rowOff>4840</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41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77189</xdr:rowOff>
    </xdr:from>
    <xdr:to>
      <xdr:col>50</xdr:col>
      <xdr:colOff>114300</xdr:colOff>
      <xdr:row>38</xdr:row>
      <xdr:rowOff>101818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8750300" y="6420839"/>
          <a:ext cx="889000" cy="196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127403</xdr:rowOff>
    </xdr:from>
    <xdr:to>
      <xdr:col>50</xdr:col>
      <xdr:colOff>165100</xdr:colOff>
      <xdr:row>38</xdr:row>
      <xdr:rowOff>57553</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47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48680</xdr:rowOff>
    </xdr:from>
    <xdr:ext cx="599010"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39795" y="6563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62009</xdr:rowOff>
    </xdr:from>
    <xdr:to>
      <xdr:col>45</xdr:col>
      <xdr:colOff>177800</xdr:colOff>
      <xdr:row>38</xdr:row>
      <xdr:rowOff>101818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577109"/>
          <a:ext cx="889000" cy="39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138852</xdr:rowOff>
    </xdr:from>
    <xdr:to>
      <xdr:col>46</xdr:col>
      <xdr:colOff>38100</xdr:colOff>
      <xdr:row>38</xdr:row>
      <xdr:rowOff>69002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48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85529</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50795" y="625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167909</xdr:rowOff>
    </xdr:from>
    <xdr:to>
      <xdr:col>41</xdr:col>
      <xdr:colOff>50800</xdr:colOff>
      <xdr:row>38</xdr:row>
      <xdr:rowOff>62009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6511559"/>
          <a:ext cx="889000" cy="65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156116</xdr:rowOff>
    </xdr:from>
    <xdr:to>
      <xdr:col>41</xdr:col>
      <xdr:colOff>101600</xdr:colOff>
      <xdr:row>38</xdr:row>
      <xdr:rowOff>86266</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499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102793</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61795" y="6274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35578</xdr:rowOff>
    </xdr:from>
    <xdr:to>
      <xdr:col>36</xdr:col>
      <xdr:colOff>165100</xdr:colOff>
      <xdr:row>37</xdr:row>
      <xdr:rowOff>137178</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6379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153705</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6154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30</xdr:row>
      <xdr:rowOff>27277</xdr:rowOff>
    </xdr:from>
    <xdr:to>
      <xdr:col>55</xdr:col>
      <xdr:colOff>50800</xdr:colOff>
      <xdr:row>30</xdr:row>
      <xdr:rowOff>128877</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5170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29</xdr:row>
      <xdr:rowOff>151754</xdr:rowOff>
    </xdr:from>
    <xdr:ext cx="690189"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1238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26389</xdr:rowOff>
    </xdr:from>
    <xdr:to>
      <xdr:col>50</xdr:col>
      <xdr:colOff>165100</xdr:colOff>
      <xdr:row>37</xdr:row>
      <xdr:rowOff>127989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37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144516</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39795" y="6145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51018</xdr:rowOff>
    </xdr:from>
    <xdr:to>
      <xdr:col>46</xdr:col>
      <xdr:colOff>38100</xdr:colOff>
      <xdr:row>38</xdr:row>
      <xdr:rowOff>152618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566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143745</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50795" y="6658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11209</xdr:rowOff>
    </xdr:from>
    <xdr:to>
      <xdr:col>41</xdr:col>
      <xdr:colOff>101600</xdr:colOff>
      <xdr:row>38</xdr:row>
      <xdr:rowOff>112809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526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103936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619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117109</xdr:rowOff>
    </xdr:from>
    <xdr:to>
      <xdr:col>36</xdr:col>
      <xdr:colOff>165100</xdr:colOff>
      <xdr:row>38</xdr:row>
      <xdr:rowOff>47259</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6460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38</xdr:row>
      <xdr:rowOff>38386</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6553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144434</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160762</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5642</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25838</xdr:rowOff>
    </xdr:from>
    <xdr:to>
      <xdr:col>54</xdr:col>
      <xdr:colOff>189865</xdr:colOff>
      <xdr:row>59</xdr:row>
      <xdr:rowOff>92938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69788"/>
          <a:ext cx="1270" cy="143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96765</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21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92938</xdr:rowOff>
    </xdr:from>
    <xdr:to>
      <xdr:col>55</xdr:col>
      <xdr:colOff>88900</xdr:colOff>
      <xdr:row>59</xdr:row>
      <xdr:rowOff>92938</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208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143965</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450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4,423,658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25838</xdr:rowOff>
    </xdr:from>
    <xdr:to>
      <xdr:col>55</xdr:col>
      <xdr:colOff>88900</xdr:colOff>
      <xdr:row>51</xdr:row>
      <xdr:rowOff>25838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69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19770</xdr:rowOff>
    </xdr:from>
    <xdr:to>
      <xdr:col>55</xdr:col>
      <xdr:colOff>0</xdr:colOff>
      <xdr:row>58</xdr:row>
      <xdr:rowOff>60278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9639300" y="9963870"/>
          <a:ext cx="838200" cy="40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91664</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100357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113237</xdr:rowOff>
    </xdr:from>
    <xdr:to>
      <xdr:col>55</xdr:col>
      <xdr:colOff>50800</xdr:colOff>
      <xdr:row>59</xdr:row>
      <xdr:rowOff>43387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1005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139585</xdr:rowOff>
    </xdr:from>
    <xdr:to>
      <xdr:col>50</xdr:col>
      <xdr:colOff>114300</xdr:colOff>
      <xdr:row>58</xdr:row>
      <xdr:rowOff>19770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12235"/>
          <a:ext cx="889000" cy="5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118731</xdr:rowOff>
    </xdr:from>
    <xdr:to>
      <xdr:col>50</xdr:col>
      <xdr:colOff>165100</xdr:colOff>
      <xdr:row>59</xdr:row>
      <xdr:rowOff>48881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1006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40008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1015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139585</xdr:rowOff>
    </xdr:from>
    <xdr:to>
      <xdr:col>45</xdr:col>
      <xdr:colOff>177800</xdr:colOff>
      <xdr:row>57</xdr:row>
      <xdr:rowOff>152075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12235"/>
          <a:ext cx="889000" cy="12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122833</xdr:rowOff>
    </xdr:from>
    <xdr:to>
      <xdr:col>46</xdr:col>
      <xdr:colOff>38100</xdr:colOff>
      <xdr:row>59</xdr:row>
      <xdr:rowOff>52983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1006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44110</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10159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152075</xdr:rowOff>
    </xdr:from>
    <xdr:to>
      <xdr:col>41</xdr:col>
      <xdr:colOff>50800</xdr:colOff>
      <xdr:row>58</xdr:row>
      <xdr:rowOff>149865</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24725"/>
          <a:ext cx="889000" cy="16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101085</xdr:rowOff>
    </xdr:from>
    <xdr:to>
      <xdr:col>41</xdr:col>
      <xdr:colOff>101600</xdr:colOff>
      <xdr:row>59</xdr:row>
      <xdr:rowOff>31235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100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22362</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1013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110992</xdr:rowOff>
    </xdr:from>
    <xdr:to>
      <xdr:col>36</xdr:col>
      <xdr:colOff>165100</xdr:colOff>
      <xdr:row>59</xdr:row>
      <xdr:rowOff>41142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1005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32269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10147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9478</xdr:rowOff>
    </xdr:from>
    <xdr:to>
      <xdr:col>55</xdr:col>
      <xdr:colOff>50800</xdr:colOff>
      <xdr:row>58</xdr:row>
      <xdr:rowOff>111078</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5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32355</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05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140420</xdr:rowOff>
    </xdr:from>
    <xdr:to>
      <xdr:col>50</xdr:col>
      <xdr:colOff>165100</xdr:colOff>
      <xdr:row>58</xdr:row>
      <xdr:rowOff>70570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1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87097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688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88785</xdr:rowOff>
    </xdr:from>
    <xdr:to>
      <xdr:col>46</xdr:col>
      <xdr:colOff>38100</xdr:colOff>
      <xdr:row>58</xdr:row>
      <xdr:rowOff>18935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35462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36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101275</xdr:rowOff>
    </xdr:from>
    <xdr:to>
      <xdr:col>41</xdr:col>
      <xdr:colOff>101600</xdr:colOff>
      <xdr:row>58</xdr:row>
      <xdr:rowOff>31425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873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47952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64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99065</xdr:rowOff>
    </xdr:from>
    <xdr:to>
      <xdr:col>36</xdr:col>
      <xdr:colOff>165100</xdr:colOff>
      <xdr:row>59</xdr:row>
      <xdr:rowOff>29215</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4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45742</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818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129435</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1959485"/>
          <a:ext cx="1270" cy="1629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76112</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7347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69</xdr:row>
      <xdr:rowOff>129435</xdr:rowOff>
    </xdr:from>
    <xdr:to>
      <xdr:col>55</xdr:col>
      <xdr:colOff>88900</xdr:colOff>
      <xdr:row>69</xdr:row>
      <xdr:rowOff>129435</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195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14435</xdr:rowOff>
    </xdr:from>
    <xdr:to>
      <xdr:col>55</xdr:col>
      <xdr:colOff>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558985"/>
          <a:ext cx="838200" cy="3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31335</xdr:rowOff>
    </xdr:from>
    <xdr:ext cx="599010"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32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8458</xdr:rowOff>
    </xdr:from>
    <xdr:to>
      <xdr:col>55</xdr:col>
      <xdr:colOff>50800</xdr:colOff>
      <xdr:row>78</xdr:row>
      <xdr:rowOff>110058</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14435</xdr:rowOff>
    </xdr:from>
    <xdr:to>
      <xdr:col>50</xdr:col>
      <xdr:colOff>114300</xdr:colOff>
      <xdr:row>79</xdr:row>
      <xdr:rowOff>37776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58985"/>
          <a:ext cx="889000" cy="2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16126</xdr:rowOff>
    </xdr:from>
    <xdr:to>
      <xdr:col>50</xdr:col>
      <xdr:colOff>165100</xdr:colOff>
      <xdr:row>78</xdr:row>
      <xdr:rowOff>117726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89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134253</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39795" y="1316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37776</xdr:rowOff>
    </xdr:from>
    <xdr:to>
      <xdr:col>45</xdr:col>
      <xdr:colOff>177800</xdr:colOff>
      <xdr:row>79</xdr:row>
      <xdr:rowOff>44450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82326"/>
          <a:ext cx="889000" cy="6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40542</xdr:rowOff>
    </xdr:from>
    <xdr:to>
      <xdr:col>46</xdr:col>
      <xdr:colOff>38100</xdr:colOff>
      <xdr:row>78</xdr:row>
      <xdr:rowOff>142142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1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158669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8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127833</xdr:rowOff>
    </xdr:from>
    <xdr:to>
      <xdr:col>41</xdr:col>
      <xdr:colOff>50800</xdr:colOff>
      <xdr:row>79</xdr:row>
      <xdr:rowOff>44450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158033"/>
          <a:ext cx="889000" cy="430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160350</xdr:rowOff>
    </xdr:from>
    <xdr:to>
      <xdr:col>41</xdr:col>
      <xdr:colOff>101600</xdr:colOff>
      <xdr:row>78</xdr:row>
      <xdr:rowOff>90500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107027</xdr:rowOff>
    </xdr:from>
    <xdr:ext cx="59901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61795" y="1313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16554</xdr:rowOff>
    </xdr:from>
    <xdr:to>
      <xdr:col>36</xdr:col>
      <xdr:colOff>165100</xdr:colOff>
      <xdr:row>78</xdr:row>
      <xdr:rowOff>118154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78</xdr:row>
      <xdr:rowOff>109281</xdr:rowOff>
    </xdr:from>
    <xdr:ext cx="59901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672795" y="13482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165100</xdr:rowOff>
    </xdr:from>
    <xdr:to>
      <xdr:col>55</xdr:col>
      <xdr:colOff>50800</xdr:colOff>
      <xdr:row>79</xdr:row>
      <xdr:rowOff>95250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80027</xdr:rowOff>
    </xdr:from>
    <xdr:ext cx="249299"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135085</xdr:rowOff>
    </xdr:from>
    <xdr:to>
      <xdr:col>50</xdr:col>
      <xdr:colOff>165100</xdr:colOff>
      <xdr:row>79</xdr:row>
      <xdr:rowOff>65235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0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56362</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60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158426</xdr:rowOff>
    </xdr:from>
    <xdr:to>
      <xdr:col>46</xdr:col>
      <xdr:colOff>38100</xdr:colOff>
      <xdr:row>79</xdr:row>
      <xdr:rowOff>88576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3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79703</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624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165100</xdr:rowOff>
    </xdr:from>
    <xdr:to>
      <xdr:col>41</xdr:col>
      <xdr:colOff>101600</xdr:colOff>
      <xdr:row>79</xdr:row>
      <xdr:rowOff>95250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86377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77033</xdr:rowOff>
    </xdr:from>
    <xdr:to>
      <xdr:col>36</xdr:col>
      <xdr:colOff>165100</xdr:colOff>
      <xdr:row>77</xdr:row>
      <xdr:rowOff>7183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1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23710</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2882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80240</xdr:rowOff>
    </xdr:from>
    <xdr:to>
      <xdr:col>54</xdr:col>
      <xdr:colOff>189865</xdr:colOff>
      <xdr:row>98</xdr:row>
      <xdr:rowOff>136860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10740"/>
          <a:ext cx="1270" cy="142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140687</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2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136860</xdr:rowOff>
    </xdr:from>
    <xdr:to>
      <xdr:col>55</xdr:col>
      <xdr:colOff>88900</xdr:colOff>
      <xdr:row>98</xdr:row>
      <xdr:rowOff>136860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26917</xdr:rowOff>
    </xdr:from>
    <xdr:ext cx="690189"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85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80240</xdr:rowOff>
    </xdr:from>
    <xdr:to>
      <xdr:col>55</xdr:col>
      <xdr:colOff>88900</xdr:colOff>
      <xdr:row>90</xdr:row>
      <xdr:rowOff>80240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1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16894</xdr:rowOff>
    </xdr:from>
    <xdr:to>
      <xdr:col>55</xdr:col>
      <xdr:colOff>0</xdr:colOff>
      <xdr:row>98</xdr:row>
      <xdr:rowOff>135586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18994"/>
          <a:ext cx="838200" cy="11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159946</xdr:rowOff>
    </xdr:from>
    <xdr:ext cx="599010"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7905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10069</xdr:rowOff>
    </xdr:from>
    <xdr:to>
      <xdr:col>55</xdr:col>
      <xdr:colOff>50800</xdr:colOff>
      <xdr:row>98</xdr:row>
      <xdr:rowOff>111669</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81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61931</xdr:rowOff>
    </xdr:from>
    <xdr:to>
      <xdr:col>50</xdr:col>
      <xdr:colOff>114300</xdr:colOff>
      <xdr:row>98</xdr:row>
      <xdr:rowOff>135586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521131"/>
          <a:ext cx="889000" cy="416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10840</xdr:rowOff>
    </xdr:from>
    <xdr:to>
      <xdr:col>50</xdr:col>
      <xdr:colOff>165100</xdr:colOff>
      <xdr:row>98</xdr:row>
      <xdr:rowOff>112440</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812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128967</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39795" y="16588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61931</xdr:rowOff>
    </xdr:from>
    <xdr:to>
      <xdr:col>45</xdr:col>
      <xdr:colOff>177800</xdr:colOff>
      <xdr:row>97</xdr:row>
      <xdr:rowOff>51296</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521131"/>
          <a:ext cx="889000" cy="16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5463</xdr:rowOff>
    </xdr:from>
    <xdr:to>
      <xdr:col>46</xdr:col>
      <xdr:colOff>38100</xdr:colOff>
      <xdr:row>98</xdr:row>
      <xdr:rowOff>107063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807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98190</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50795" y="169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51296</xdr:rowOff>
    </xdr:from>
    <xdr:to>
      <xdr:col>41</xdr:col>
      <xdr:colOff>50800</xdr:colOff>
      <xdr:row>98</xdr:row>
      <xdr:rowOff>126200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681946"/>
          <a:ext cx="889000" cy="246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3113</xdr:rowOff>
    </xdr:from>
    <xdr:to>
      <xdr:col>41</xdr:col>
      <xdr:colOff>101600</xdr:colOff>
      <xdr:row>98</xdr:row>
      <xdr:rowOff>104713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80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95840</xdr:rowOff>
    </xdr:from>
    <xdr:ext cx="59901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61795" y="16897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237</xdr:rowOff>
    </xdr:from>
    <xdr:to>
      <xdr:col>36</xdr:col>
      <xdr:colOff>165100</xdr:colOff>
      <xdr:row>98</xdr:row>
      <xdr:rowOff>101837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80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118364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672795" y="16577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137544</xdr:rowOff>
    </xdr:from>
    <xdr:to>
      <xdr:col>55</xdr:col>
      <xdr:colOff>50800</xdr:colOff>
      <xdr:row>98</xdr:row>
      <xdr:rowOff>67694</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6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96921</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556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84786</xdr:rowOff>
    </xdr:from>
    <xdr:to>
      <xdr:col>50</xdr:col>
      <xdr:colOff>165100</xdr:colOff>
      <xdr:row>99</xdr:row>
      <xdr:rowOff>14936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86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99</xdr:row>
      <xdr:rowOff>6063</xdr:rowOff>
    </xdr:from>
    <xdr:ext cx="469744"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04428" y="169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11131</xdr:rowOff>
    </xdr:from>
    <xdr:to>
      <xdr:col>46</xdr:col>
      <xdr:colOff>38100</xdr:colOff>
      <xdr:row>96</xdr:row>
      <xdr:rowOff>112731</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70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129258</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6245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496</xdr:rowOff>
    </xdr:from>
    <xdr:to>
      <xdr:col>41</xdr:col>
      <xdr:colOff>101600</xdr:colOff>
      <xdr:row>97</xdr:row>
      <xdr:rowOff>102096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3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118623</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406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75400</xdr:rowOff>
    </xdr:from>
    <xdr:to>
      <xdr:col>36</xdr:col>
      <xdr:colOff>165100</xdr:colOff>
      <xdr:row>99</xdr:row>
      <xdr:rowOff>5550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87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168127</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970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151115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4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97792</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69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151115</xdr:rowOff>
    </xdr:from>
    <xdr:to>
      <xdr:col>86</xdr:col>
      <xdr:colOff>25400</xdr:colOff>
      <xdr:row>30</xdr:row>
      <xdr:rowOff>151115</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4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124666</xdr:rowOff>
    </xdr:from>
    <xdr:ext cx="534377"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468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101789</xdr:rowOff>
    </xdr:from>
    <xdr:to>
      <xdr:col>85</xdr:col>
      <xdr:colOff>177800</xdr:colOff>
      <xdr:row>39</xdr:row>
      <xdr:rowOff>31939</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616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90100</xdr:rowOff>
    </xdr:from>
    <xdr:to>
      <xdr:col>81</xdr:col>
      <xdr:colOff>101600</xdr:colOff>
      <xdr:row>39</xdr:row>
      <xdr:rowOff>20250</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36777</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38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88222</xdr:rowOff>
    </xdr:from>
    <xdr:to>
      <xdr:col>76</xdr:col>
      <xdr:colOff>165100</xdr:colOff>
      <xdr:row>39</xdr:row>
      <xdr:rowOff>18372</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0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34899</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378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84175</xdr:rowOff>
    </xdr:from>
    <xdr:to>
      <xdr:col>72</xdr:col>
      <xdr:colOff>38100</xdr:colOff>
      <xdr:row>39</xdr:row>
      <xdr:rowOff>14325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59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30852</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36111" y="637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66627</xdr:rowOff>
    </xdr:from>
    <xdr:to>
      <xdr:col>67</xdr:col>
      <xdr:colOff>101600</xdr:colOff>
      <xdr:row>38</xdr:row>
      <xdr:rowOff>168227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5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13304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47111" y="635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80216</xdr:rowOff>
    </xdr:from>
    <xdr:ext cx="249299"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595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8649</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010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126776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78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8649</xdr:rowOff>
    </xdr:from>
    <xdr:to>
      <xdr:col>86</xdr:col>
      <xdr:colOff>25400</xdr:colOff>
      <xdr:row>70</xdr:row>
      <xdr:rowOff>8649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010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46872</xdr:rowOff>
    </xdr:from>
    <xdr:to>
      <xdr:col>85</xdr:col>
      <xdr:colOff>127000</xdr:colOff>
      <xdr:row>76</xdr:row>
      <xdr:rowOff>71188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5481300" y="13077072"/>
          <a:ext cx="838200" cy="2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152584</xdr:rowOff>
    </xdr:from>
    <xdr:ext cx="599010"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8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2707</xdr:rowOff>
    </xdr:from>
    <xdr:to>
      <xdr:col>85</xdr:col>
      <xdr:colOff>177800</xdr:colOff>
      <xdr:row>77</xdr:row>
      <xdr:rowOff>104307</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0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71188</xdr:rowOff>
    </xdr:from>
    <xdr:to>
      <xdr:col>81</xdr:col>
      <xdr:colOff>50800</xdr:colOff>
      <xdr:row>76</xdr:row>
      <xdr:rowOff>152549</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01388"/>
          <a:ext cx="889000" cy="8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162942</xdr:rowOff>
    </xdr:from>
    <xdr:to>
      <xdr:col>81</xdr:col>
      <xdr:colOff>101600</xdr:colOff>
      <xdr:row>77</xdr:row>
      <xdr:rowOff>93092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19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84219</xdr:rowOff>
    </xdr:from>
    <xdr:ext cx="59901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181795" y="13285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152549</xdr:rowOff>
    </xdr:from>
    <xdr:to>
      <xdr:col>76</xdr:col>
      <xdr:colOff>114300</xdr:colOff>
      <xdr:row>77</xdr:row>
      <xdr:rowOff>55127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182749"/>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24205</xdr:rowOff>
    </xdr:from>
    <xdr:to>
      <xdr:col>76</xdr:col>
      <xdr:colOff>165100</xdr:colOff>
      <xdr:row>77</xdr:row>
      <xdr:rowOff>125805</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2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116932</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292795" y="13318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32401</xdr:rowOff>
    </xdr:from>
    <xdr:to>
      <xdr:col>71</xdr:col>
      <xdr:colOff>177800</xdr:colOff>
      <xdr:row>77</xdr:row>
      <xdr:rowOff>55127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34051"/>
          <a:ext cx="889000" cy="2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51206</xdr:rowOff>
    </xdr:from>
    <xdr:to>
      <xdr:col>72</xdr:col>
      <xdr:colOff>38100</xdr:colOff>
      <xdr:row>77</xdr:row>
      <xdr:rowOff>152806</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52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143933</xdr:rowOff>
    </xdr:from>
    <xdr:ext cx="59901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03795" y="13345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46146</xdr:rowOff>
    </xdr:from>
    <xdr:to>
      <xdr:col>67</xdr:col>
      <xdr:colOff>101600</xdr:colOff>
      <xdr:row>77</xdr:row>
      <xdr:rowOff>147746</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47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138873</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14795" y="1334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167522</xdr:rowOff>
    </xdr:from>
    <xdr:to>
      <xdr:col>85</xdr:col>
      <xdr:colOff>177800</xdr:colOff>
      <xdr:row>76</xdr:row>
      <xdr:rowOff>97672</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02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18949</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2877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20388</xdr:rowOff>
    </xdr:from>
    <xdr:to>
      <xdr:col>81</xdr:col>
      <xdr:colOff>101600</xdr:colOff>
      <xdr:row>76</xdr:row>
      <xdr:rowOff>121988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05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138516</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82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101749</xdr:rowOff>
    </xdr:from>
    <xdr:to>
      <xdr:col>76</xdr:col>
      <xdr:colOff>165100</xdr:colOff>
      <xdr:row>77</xdr:row>
      <xdr:rowOff>31899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13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48427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07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4327</xdr:rowOff>
    </xdr:from>
    <xdr:to>
      <xdr:col>72</xdr:col>
      <xdr:colOff>38100</xdr:colOff>
      <xdr:row>77</xdr:row>
      <xdr:rowOff>105927</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0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122454</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81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153051</xdr:rowOff>
    </xdr:from>
    <xdr:to>
      <xdr:col>67</xdr:col>
      <xdr:colOff>101600</xdr:colOff>
      <xdr:row>77</xdr:row>
      <xdr:rowOff>83201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83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99728</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58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78225</xdr:rowOff>
    </xdr:from>
    <xdr:to>
      <xdr:col>85</xdr:col>
      <xdr:colOff>126364</xdr:colOff>
      <xdr:row>98</xdr:row>
      <xdr:rowOff>139616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08725"/>
          <a:ext cx="1269" cy="1432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143443</xdr:rowOff>
    </xdr:from>
    <xdr:ext cx="313932"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69455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139616</xdr:rowOff>
    </xdr:from>
    <xdr:to>
      <xdr:col>86</xdr:col>
      <xdr:colOff>25400</xdr:colOff>
      <xdr:row>98</xdr:row>
      <xdr:rowOff>139616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6941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24902</xdr:rowOff>
    </xdr:from>
    <xdr:ext cx="690189"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2839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1,567,231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78225</xdr:rowOff>
    </xdr:from>
    <xdr:to>
      <xdr:col>86</xdr:col>
      <xdr:colOff>25400</xdr:colOff>
      <xdr:row>90</xdr:row>
      <xdr:rowOff>78225</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0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147459</xdr:rowOff>
    </xdr:from>
    <xdr:to>
      <xdr:col>85</xdr:col>
      <xdr:colOff>127000</xdr:colOff>
      <xdr:row>97</xdr:row>
      <xdr:rowOff>134443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5481300" y="16606659"/>
          <a:ext cx="838200" cy="158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133951</xdr:rowOff>
    </xdr:from>
    <xdr:ext cx="599010"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764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155524</xdr:rowOff>
    </xdr:from>
    <xdr:to>
      <xdr:col>85</xdr:col>
      <xdr:colOff>177800</xdr:colOff>
      <xdr:row>98</xdr:row>
      <xdr:rowOff>85674</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78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147459</xdr:rowOff>
    </xdr:from>
    <xdr:to>
      <xdr:col>81</xdr:col>
      <xdr:colOff>50800</xdr:colOff>
      <xdr:row>96</xdr:row>
      <xdr:rowOff>154829</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606659"/>
          <a:ext cx="889000" cy="7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160666</xdr:rowOff>
    </xdr:from>
    <xdr:to>
      <xdr:col>81</xdr:col>
      <xdr:colOff>101600</xdr:colOff>
      <xdr:row>98</xdr:row>
      <xdr:rowOff>90816</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79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81943</xdr:rowOff>
    </xdr:from>
    <xdr:ext cx="59901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181795" y="16884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85466</xdr:rowOff>
    </xdr:from>
    <xdr:to>
      <xdr:col>76</xdr:col>
      <xdr:colOff>114300</xdr:colOff>
      <xdr:row>96</xdr:row>
      <xdr:rowOff>154829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3703300" y="16544666"/>
          <a:ext cx="889000" cy="6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117900</xdr:rowOff>
    </xdr:from>
    <xdr:to>
      <xdr:col>76</xdr:col>
      <xdr:colOff>165100</xdr:colOff>
      <xdr:row>98</xdr:row>
      <xdr:rowOff>48050</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74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39177</xdr:rowOff>
    </xdr:from>
    <xdr:ext cx="59901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292795" y="1684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85466</xdr:rowOff>
    </xdr:from>
    <xdr:to>
      <xdr:col>71</xdr:col>
      <xdr:colOff>177800</xdr:colOff>
      <xdr:row>97</xdr:row>
      <xdr:rowOff>128022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2814300" y="16544666"/>
          <a:ext cx="889000" cy="21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54332</xdr:rowOff>
    </xdr:from>
    <xdr:to>
      <xdr:col>72</xdr:col>
      <xdr:colOff>38100</xdr:colOff>
      <xdr:row>97</xdr:row>
      <xdr:rowOff>155932</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68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147059</xdr:rowOff>
    </xdr:from>
    <xdr:ext cx="59901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03795" y="1677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19740</xdr:rowOff>
    </xdr:from>
    <xdr:to>
      <xdr:col>67</xdr:col>
      <xdr:colOff>101600</xdr:colOff>
      <xdr:row>98</xdr:row>
      <xdr:rowOff>121340</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82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112467</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691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83643</xdr:rowOff>
    </xdr:from>
    <xdr:to>
      <xdr:col>85</xdr:col>
      <xdr:colOff>177800</xdr:colOff>
      <xdr:row>98</xdr:row>
      <xdr:rowOff>13793</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714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106520</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56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96659</xdr:rowOff>
    </xdr:from>
    <xdr:to>
      <xdr:col>81</xdr:col>
      <xdr:colOff>101600</xdr:colOff>
      <xdr:row>97</xdr:row>
      <xdr:rowOff>26809</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555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43336</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331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104029</xdr:rowOff>
    </xdr:from>
    <xdr:to>
      <xdr:col>76</xdr:col>
      <xdr:colOff>165100</xdr:colOff>
      <xdr:row>97</xdr:row>
      <xdr:rowOff>34179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56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50706</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338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34666</xdr:rowOff>
    </xdr:from>
    <xdr:to>
      <xdr:col>72</xdr:col>
      <xdr:colOff>38100</xdr:colOff>
      <xdr:row>96</xdr:row>
      <xdr:rowOff>136266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49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152793</xdr:rowOff>
    </xdr:from>
    <xdr:ext cx="59901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03795" y="16269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77222</xdr:rowOff>
    </xdr:from>
    <xdr:to>
      <xdr:col>67</xdr:col>
      <xdr:colOff>101600</xdr:colOff>
      <xdr:row>98</xdr:row>
      <xdr:rowOff>7372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70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23899</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14795" y="16483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111777</xdr:rowOff>
    </xdr:from>
    <xdr:ext cx="59541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692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168927</xdr:rowOff>
    </xdr:from>
    <xdr:ext cx="59541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692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5100</xdr:rowOff>
    </xdr:from>
    <xdr:to>
      <xdr:col>116</xdr:col>
      <xdr:colOff>62864</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2159595" y="5148600"/>
          <a:ext cx="1269" cy="150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147153</xdr:rowOff>
    </xdr:from>
    <xdr:ext cx="249299" cy="259045"/>
    <xdr:sp macro="" textlink="">
      <xdr:nvSpPr>
        <xdr:cNvPr id="728" name="投資及び出資金最小値テキスト">
          <a:extLst>
            <a:ext uri="{FF2B5EF4-FFF2-40B4-BE49-F238E27FC236}">
              <a16:creationId xmlns:a16="http://schemas.microsoft.com/office/drawing/2014/main" id="{00000000-0008-0000-0600-0000D8020000}"/>
            </a:ext>
          </a:extLst>
        </xdr:cNvPr>
        <xdr:cNvSpPr txBox="1"/>
      </xdr:nvSpPr>
      <xdr:spPr>
        <a:xfrm>
          <a:off x="22212300" y="6662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123227</xdr:rowOff>
    </xdr:from>
    <xdr:ext cx="599010" cy="259045"/>
    <xdr:sp macro="" textlink="">
      <xdr:nvSpPr>
        <xdr:cNvPr id="730" name="投資及び出資金最大値テキスト">
          <a:extLst>
            <a:ext uri="{FF2B5EF4-FFF2-40B4-BE49-F238E27FC236}">
              <a16:creationId xmlns:a16="http://schemas.microsoft.com/office/drawing/2014/main" id="{00000000-0008-0000-0600-0000DA020000}"/>
            </a:ext>
          </a:extLst>
        </xdr:cNvPr>
        <xdr:cNvSpPr txBox="1"/>
      </xdr:nvSpPr>
      <xdr:spPr>
        <a:xfrm>
          <a:off x="22212300" y="4923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5100</xdr:rowOff>
    </xdr:from>
    <xdr:to>
      <xdr:col>116</xdr:col>
      <xdr:colOff>152400</xdr:colOff>
      <xdr:row>30</xdr:row>
      <xdr:rowOff>5100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514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64603</xdr:rowOff>
    </xdr:from>
    <xdr:ext cx="469744" cy="259045"/>
    <xdr:sp macro="" textlink="">
      <xdr:nvSpPr>
        <xdr:cNvPr id="733" name="投資及び出資金平均値テキスト">
          <a:extLst>
            <a:ext uri="{FF2B5EF4-FFF2-40B4-BE49-F238E27FC236}">
              <a16:creationId xmlns:a16="http://schemas.microsoft.com/office/drawing/2014/main" id="{00000000-0008-0000-0600-0000DD020000}"/>
            </a:ext>
          </a:extLst>
        </xdr:cNvPr>
        <xdr:cNvSpPr txBox="1"/>
      </xdr:nvSpPr>
      <xdr:spPr>
        <a:xfrm>
          <a:off x="22212300" y="6408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41726</xdr:rowOff>
    </xdr:from>
    <xdr:to>
      <xdr:col>116</xdr:col>
      <xdr:colOff>114300</xdr:colOff>
      <xdr:row>38</xdr:row>
      <xdr:rowOff>143326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2110700" y="6556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53156</xdr:rowOff>
    </xdr:from>
    <xdr:to>
      <xdr:col>112</xdr:col>
      <xdr:colOff>38100</xdr:colOff>
      <xdr:row>38</xdr:row>
      <xdr:rowOff>154756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1272500" y="65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171283</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1088428" y="6343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80222</xdr:rowOff>
    </xdr:from>
    <xdr:to>
      <xdr:col>107</xdr:col>
      <xdr:colOff>101600</xdr:colOff>
      <xdr:row>39</xdr:row>
      <xdr:rowOff>10372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20383500" y="659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26899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0245017" y="63705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76245</xdr:rowOff>
    </xdr:from>
    <xdr:to>
      <xdr:col>102</xdr:col>
      <xdr:colOff>165100</xdr:colOff>
      <xdr:row>39</xdr:row>
      <xdr:rowOff>6395</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19494500" y="6591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22922</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10428" y="636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72953</xdr:rowOff>
    </xdr:from>
    <xdr:to>
      <xdr:col>98</xdr:col>
      <xdr:colOff>38100</xdr:colOff>
      <xdr:row>39</xdr:row>
      <xdr:rowOff>3103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8605500" y="6588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19630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21428" y="636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20153</xdr:rowOff>
    </xdr:from>
    <xdr:ext cx="249299" cy="259045"/>
    <xdr:sp macro="" textlink="">
      <xdr:nvSpPr>
        <xdr:cNvPr id="752" name="投資及び出資金該当値テキスト">
          <a:extLst>
            <a:ext uri="{FF2B5EF4-FFF2-40B4-BE49-F238E27FC236}">
              <a16:creationId xmlns:a16="http://schemas.microsoft.com/office/drawing/2014/main" id="{00000000-0008-0000-0600-0000F0020000}"/>
            </a:ext>
          </a:extLst>
        </xdr:cNvPr>
        <xdr:cNvSpPr txBox="1"/>
      </xdr:nvSpPr>
      <xdr:spPr>
        <a:xfrm>
          <a:off x="22212300" y="65352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120628</xdr:rowOff>
    </xdr:from>
    <xdr:to>
      <xdr:col>116</xdr:col>
      <xdr:colOff>62864</xdr:colOff>
      <xdr:row>59</xdr:row>
      <xdr:rowOff>98878</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2159595" y="8693128"/>
          <a:ext cx="1269" cy="152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102968</xdr:rowOff>
    </xdr:from>
    <xdr:ext cx="249299" cy="259045"/>
    <xdr:sp macro="" textlink="">
      <xdr:nvSpPr>
        <xdr:cNvPr id="787" name="貸付金最小値テキスト">
          <a:extLst>
            <a:ext uri="{FF2B5EF4-FFF2-40B4-BE49-F238E27FC236}">
              <a16:creationId xmlns:a16="http://schemas.microsoft.com/office/drawing/2014/main" id="{00000000-0008-0000-0600-000013030000}"/>
            </a:ext>
          </a:extLst>
        </xdr:cNvPr>
        <xdr:cNvSpPr txBox="1"/>
      </xdr:nvSpPr>
      <xdr:spPr>
        <a:xfrm>
          <a:off x="22212300" y="10218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67305</xdr:rowOff>
    </xdr:from>
    <xdr:ext cx="534377" cy="259045"/>
    <xdr:sp macro="" textlink="">
      <xdr:nvSpPr>
        <xdr:cNvPr id="789" name="貸付金最大値テキスト">
          <a:extLst>
            <a:ext uri="{FF2B5EF4-FFF2-40B4-BE49-F238E27FC236}">
              <a16:creationId xmlns:a16="http://schemas.microsoft.com/office/drawing/2014/main" id="{00000000-0008-0000-0600-000015030000}"/>
            </a:ext>
          </a:extLst>
        </xdr:cNvPr>
        <xdr:cNvSpPr txBox="1"/>
      </xdr:nvSpPr>
      <xdr:spPr>
        <a:xfrm>
          <a:off x="22212300" y="846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120628</xdr:rowOff>
    </xdr:from>
    <xdr:to>
      <xdr:col>116</xdr:col>
      <xdr:colOff>152400</xdr:colOff>
      <xdr:row>50</xdr:row>
      <xdr:rowOff>120628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8693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98878</xdr:rowOff>
    </xdr:from>
    <xdr:to>
      <xdr:col>116</xdr:col>
      <xdr:colOff>63500</xdr:colOff>
      <xdr:row>59</xdr:row>
      <xdr:rowOff>98878</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1323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20419</xdr:rowOff>
    </xdr:from>
    <xdr:ext cx="469744" cy="259045"/>
    <xdr:sp macro="" textlink="">
      <xdr:nvSpPr>
        <xdr:cNvPr id="792" name="貸付金平均値テキスト">
          <a:extLst>
            <a:ext uri="{FF2B5EF4-FFF2-40B4-BE49-F238E27FC236}">
              <a16:creationId xmlns:a16="http://schemas.microsoft.com/office/drawing/2014/main" id="{00000000-0008-0000-0600-000018030000}"/>
            </a:ext>
          </a:extLst>
        </xdr:cNvPr>
        <xdr:cNvSpPr txBox="1"/>
      </xdr:nvSpPr>
      <xdr:spPr>
        <a:xfrm>
          <a:off x="22212300" y="9964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168992</xdr:rowOff>
    </xdr:from>
    <xdr:to>
      <xdr:col>116</xdr:col>
      <xdr:colOff>114300</xdr:colOff>
      <xdr:row>59</xdr:row>
      <xdr:rowOff>99142</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2110700" y="1011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98878</xdr:rowOff>
    </xdr:from>
    <xdr:to>
      <xdr:col>111</xdr:col>
      <xdr:colOff>177800</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043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126782</xdr:rowOff>
    </xdr:from>
    <xdr:to>
      <xdr:col>112</xdr:col>
      <xdr:colOff>38100</xdr:colOff>
      <xdr:row>59</xdr:row>
      <xdr:rowOff>56932</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1272500" y="100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73459</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088428" y="9846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98878</xdr:rowOff>
    </xdr:from>
    <xdr:to>
      <xdr:col>107</xdr:col>
      <xdr:colOff>50800</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9545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148352</xdr:rowOff>
    </xdr:from>
    <xdr:to>
      <xdr:col>107</xdr:col>
      <xdr:colOff>101600</xdr:colOff>
      <xdr:row>59</xdr:row>
      <xdr:rowOff>78502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0383500" y="10092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95029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199428" y="986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98878</xdr:rowOff>
    </xdr:from>
    <xdr:to>
      <xdr:col>102</xdr:col>
      <xdr:colOff>114300</xdr:colOff>
      <xdr:row>59</xdr:row>
      <xdr:rowOff>98878</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656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158738</xdr:rowOff>
    </xdr:from>
    <xdr:to>
      <xdr:col>102</xdr:col>
      <xdr:colOff>165100</xdr:colOff>
      <xdr:row>59</xdr:row>
      <xdr:rowOff>88888</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19494500" y="1010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105415</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9310428" y="987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111401</xdr:rowOff>
    </xdr:from>
    <xdr:to>
      <xdr:col>98</xdr:col>
      <xdr:colOff>38100</xdr:colOff>
      <xdr:row>59</xdr:row>
      <xdr:rowOff>41551</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8605500" y="1005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58078</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21428" y="983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48078</xdr:rowOff>
    </xdr:from>
    <xdr:to>
      <xdr:col>116</xdr:col>
      <xdr:colOff>114300</xdr:colOff>
      <xdr:row>59</xdr:row>
      <xdr:rowOff>149678</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2110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147418</xdr:rowOff>
    </xdr:from>
    <xdr:ext cx="249299" cy="259045"/>
    <xdr:sp macro="" textlink="">
      <xdr:nvSpPr>
        <xdr:cNvPr id="811" name="貸付金該当値テキスト">
          <a:extLst>
            <a:ext uri="{FF2B5EF4-FFF2-40B4-BE49-F238E27FC236}">
              <a16:creationId xmlns:a16="http://schemas.microsoft.com/office/drawing/2014/main" id="{00000000-0008-0000-0600-00002B030000}"/>
            </a:ext>
          </a:extLst>
        </xdr:cNvPr>
        <xdr:cNvSpPr txBox="1"/>
      </xdr:nvSpPr>
      <xdr:spPr>
        <a:xfrm>
          <a:off x="22212300" y="100915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48078</xdr:rowOff>
    </xdr:from>
    <xdr:to>
      <xdr:col>112</xdr:col>
      <xdr:colOff>38100</xdr:colOff>
      <xdr:row>59</xdr:row>
      <xdr:rowOff>149678</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127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140805</xdr:rowOff>
    </xdr:from>
    <xdr:ext cx="249299"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9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48078</xdr:rowOff>
    </xdr:from>
    <xdr:to>
      <xdr:col>107</xdr:col>
      <xdr:colOff>101600</xdr:colOff>
      <xdr:row>59</xdr:row>
      <xdr:rowOff>149678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038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140805</xdr:rowOff>
    </xdr:from>
    <xdr:ext cx="249299"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30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48078</xdr:rowOff>
    </xdr:from>
    <xdr:to>
      <xdr:col>102</xdr:col>
      <xdr:colOff>165100</xdr:colOff>
      <xdr:row>59</xdr:row>
      <xdr:rowOff>149678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19494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140805</xdr:rowOff>
    </xdr:from>
    <xdr:ext cx="249299"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420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48078</xdr:rowOff>
    </xdr:from>
    <xdr:to>
      <xdr:col>98</xdr:col>
      <xdr:colOff>38100</xdr:colOff>
      <xdr:row>59</xdr:row>
      <xdr:rowOff>149678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8605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140805</xdr:rowOff>
    </xdr:from>
    <xdr:ext cx="249299"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531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151126</xdr:rowOff>
    </xdr:from>
    <xdr:to>
      <xdr:col>116</xdr:col>
      <xdr:colOff>62864</xdr:colOff>
      <xdr:row>78</xdr:row>
      <xdr:rowOff>96487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152626"/>
          <a:ext cx="1269" cy="1316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100314</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96487</xdr:rowOff>
    </xdr:from>
    <xdr:to>
      <xdr:col>116</xdr:col>
      <xdr:colOff>152400</xdr:colOff>
      <xdr:row>78</xdr:row>
      <xdr:rowOff>96487</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695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97803</xdr:rowOff>
    </xdr:from>
    <xdr:ext cx="599010"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27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151126</xdr:rowOff>
    </xdr:from>
    <xdr:to>
      <xdr:col>116</xdr:col>
      <xdr:colOff>152400</xdr:colOff>
      <xdr:row>70</xdr:row>
      <xdr:rowOff>151126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152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134202</xdr:rowOff>
    </xdr:from>
    <xdr:to>
      <xdr:col>116</xdr:col>
      <xdr:colOff>63500</xdr:colOff>
      <xdr:row>76</xdr:row>
      <xdr:rowOff>89255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1323300" y="12478602"/>
          <a:ext cx="838200" cy="640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151609</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318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1732</xdr:rowOff>
    </xdr:from>
    <xdr:to>
      <xdr:col>116</xdr:col>
      <xdr:colOff>114300</xdr:colOff>
      <xdr:row>77</xdr:row>
      <xdr:rowOff>103332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3203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134202</xdr:rowOff>
    </xdr:from>
    <xdr:to>
      <xdr:col>111</xdr:col>
      <xdr:colOff>177800</xdr:colOff>
      <xdr:row>75</xdr:row>
      <xdr:rowOff>116170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2478602"/>
          <a:ext cx="889000" cy="496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7358</xdr:rowOff>
    </xdr:from>
    <xdr:to>
      <xdr:col>112</xdr:col>
      <xdr:colOff>38100</xdr:colOff>
      <xdr:row>76</xdr:row>
      <xdr:rowOff>108958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303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100085</xdr:rowOff>
    </xdr:from>
    <xdr:ext cx="59901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23795" y="13130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137791</xdr:rowOff>
    </xdr:from>
    <xdr:to>
      <xdr:col>107</xdr:col>
      <xdr:colOff>50800</xdr:colOff>
      <xdr:row>75</xdr:row>
      <xdr:rowOff>116170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2825091"/>
          <a:ext cx="889000" cy="14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150572</xdr:rowOff>
    </xdr:from>
    <xdr:to>
      <xdr:col>107</xdr:col>
      <xdr:colOff>101600</xdr:colOff>
      <xdr:row>76</xdr:row>
      <xdr:rowOff>80722</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09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71849</xdr:rowOff>
    </xdr:from>
    <xdr:ext cx="59901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34795" y="13102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137791</xdr:rowOff>
    </xdr:from>
    <xdr:to>
      <xdr:col>102</xdr:col>
      <xdr:colOff>114300</xdr:colOff>
      <xdr:row>75</xdr:row>
      <xdr:rowOff>66757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18656300" y="12825091"/>
          <a:ext cx="889000" cy="10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6383</xdr:rowOff>
    </xdr:from>
    <xdr:to>
      <xdr:col>102</xdr:col>
      <xdr:colOff>165100</xdr:colOff>
      <xdr:row>76</xdr:row>
      <xdr:rowOff>107983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3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99110</xdr:rowOff>
    </xdr:from>
    <xdr:ext cx="59901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45795" y="1312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36029</xdr:rowOff>
    </xdr:from>
    <xdr:to>
      <xdr:col>98</xdr:col>
      <xdr:colOff>38100</xdr:colOff>
      <xdr:row>76</xdr:row>
      <xdr:rowOff>137629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66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128756</xdr:rowOff>
    </xdr:from>
    <xdr:ext cx="59901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56795" y="13158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38455</xdr:rowOff>
    </xdr:from>
    <xdr:to>
      <xdr:col>116</xdr:col>
      <xdr:colOff>114300</xdr:colOff>
      <xdr:row>76</xdr:row>
      <xdr:rowOff>140055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306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61333</xdr:rowOff>
    </xdr:from>
    <xdr:ext cx="599010"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92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83402</xdr:rowOff>
    </xdr:from>
    <xdr:to>
      <xdr:col>112</xdr:col>
      <xdr:colOff>38100</xdr:colOff>
      <xdr:row>73</xdr:row>
      <xdr:rowOff>13552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42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71</xdr:row>
      <xdr:rowOff>30079</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23795" y="12203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65370</xdr:rowOff>
    </xdr:from>
    <xdr:to>
      <xdr:col>107</xdr:col>
      <xdr:colOff>101600</xdr:colOff>
      <xdr:row>75</xdr:row>
      <xdr:rowOff>166970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292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12047</xdr:rowOff>
    </xdr:from>
    <xdr:ext cx="59901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34795" y="12699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86991</xdr:rowOff>
    </xdr:from>
    <xdr:to>
      <xdr:col>102</xdr:col>
      <xdr:colOff>165100</xdr:colOff>
      <xdr:row>75</xdr:row>
      <xdr:rowOff>17141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277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33668</xdr:rowOff>
    </xdr:from>
    <xdr:ext cx="59901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45795" y="12549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15957</xdr:rowOff>
    </xdr:from>
    <xdr:to>
      <xdr:col>98</xdr:col>
      <xdr:colOff>38100</xdr:colOff>
      <xdr:row>75</xdr:row>
      <xdr:rowOff>117557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287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73</xdr:row>
      <xdr:rowOff>134084</xdr:rowOff>
    </xdr:from>
    <xdr:ext cx="59901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56795" y="1264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性質別歳出の人件費については、直営で行っていた事業を外部委託したことで、会計年度任用職員の減によるものである。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補助費については、特別会計から公営企業会計に移行したことで、公営企業会計への繰出金が補助費該当による増である。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139700</xdr:rowOff>
    </xdr:from>
    <xdr:to>
      <xdr:col>28</xdr:col>
      <xdr:colOff>114300</xdr:colOff>
      <xdr:row>39</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30</xdr:row>
      <xdr:rowOff>111777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28</xdr:row>
      <xdr:rowOff>168927</xdr:rowOff>
    </xdr:from>
    <xdr:ext cx="595419" cy="259045"/>
    <xdr:sp macro="" textlink="">
      <xdr:nvSpPr>
        <xdr:cNvPr id="55" name="テキスト ボックス 54">
          <a:extLst>
            <a:ext uri="{FF2B5EF4-FFF2-40B4-BE49-F238E27FC236}">
              <a16:creationId xmlns:a16="http://schemas.microsoft.com/office/drawing/2014/main" id="{00000000-0008-0000-0700-000037000000}"/>
            </a:ext>
          </a:extLst>
        </xdr:cNvPr>
        <xdr:cNvSpPr txBox="1"/>
      </xdr:nvSpPr>
      <xdr:spPr>
        <a:xfrm>
          <a:off x="166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7" name="テキスト ボックス 56">
          <a:extLst>
            <a:ext uri="{FF2B5EF4-FFF2-40B4-BE49-F238E27FC236}">
              <a16:creationId xmlns:a16="http://schemas.microsoft.com/office/drawing/2014/main" id="{00000000-0008-0000-0700-000039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8" name="議会費グラフ枠">
          <a:extLst>
            <a:ext uri="{FF2B5EF4-FFF2-40B4-BE49-F238E27FC236}">
              <a16:creationId xmlns:a16="http://schemas.microsoft.com/office/drawing/2014/main" id="{00000000-0008-0000-0700-00003A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143772</xdr:rowOff>
    </xdr:from>
    <xdr:to>
      <xdr:col>24</xdr:col>
      <xdr:colOff>62865</xdr:colOff>
      <xdr:row>39</xdr:row>
      <xdr:rowOff>5941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4633595" y="5287272"/>
          <a:ext cx="1270" cy="1405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9768</xdr:rowOff>
    </xdr:from>
    <xdr:ext cx="469744" cy="259045"/>
    <xdr:sp macro="" textlink="">
      <xdr:nvSpPr>
        <xdr:cNvPr id="60" name="議会費最小値テキスト">
          <a:extLst>
            <a:ext uri="{FF2B5EF4-FFF2-40B4-BE49-F238E27FC236}">
              <a16:creationId xmlns:a16="http://schemas.microsoft.com/office/drawing/2014/main" id="{00000000-0008-0000-0700-00003C000000}"/>
            </a:ext>
          </a:extLst>
        </xdr:cNvPr>
        <xdr:cNvSpPr txBox="1"/>
      </xdr:nvSpPr>
      <xdr:spPr>
        <a:xfrm>
          <a:off x="4686300" y="669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5941</xdr:rowOff>
    </xdr:from>
    <xdr:to>
      <xdr:col>24</xdr:col>
      <xdr:colOff>152400</xdr:colOff>
      <xdr:row>39</xdr:row>
      <xdr:rowOff>5941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4546600" y="6692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90449</xdr:rowOff>
    </xdr:from>
    <xdr:ext cx="599010" cy="259045"/>
    <xdr:sp macro="" textlink="">
      <xdr:nvSpPr>
        <xdr:cNvPr id="62" name="議会費最大値テキスト">
          <a:extLst>
            <a:ext uri="{FF2B5EF4-FFF2-40B4-BE49-F238E27FC236}">
              <a16:creationId xmlns:a16="http://schemas.microsoft.com/office/drawing/2014/main" id="{00000000-0008-0000-0700-00003E000000}"/>
            </a:ext>
          </a:extLst>
        </xdr:cNvPr>
        <xdr:cNvSpPr txBox="1"/>
      </xdr:nvSpPr>
      <xdr:spPr>
        <a:xfrm>
          <a:off x="4686300" y="50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107,715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143772</xdr:rowOff>
    </xdr:from>
    <xdr:to>
      <xdr:col>24</xdr:col>
      <xdr:colOff>152400</xdr:colOff>
      <xdr:row>30</xdr:row>
      <xdr:rowOff>143772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4546600" y="52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170647</xdr:rowOff>
    </xdr:from>
    <xdr:to>
      <xdr:col>24</xdr:col>
      <xdr:colOff>63500</xdr:colOff>
      <xdr:row>35</xdr:row>
      <xdr:rowOff>18971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3797300" y="5999947"/>
          <a:ext cx="838200" cy="19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101631</xdr:rowOff>
    </xdr:from>
    <xdr:ext cx="534377" cy="259045"/>
    <xdr:sp macro="" textlink="">
      <xdr:nvSpPr>
        <xdr:cNvPr id="65" name="議会費平均値テキスト">
          <a:extLst>
            <a:ext uri="{FF2B5EF4-FFF2-40B4-BE49-F238E27FC236}">
              <a16:creationId xmlns:a16="http://schemas.microsoft.com/office/drawing/2014/main" id="{00000000-0008-0000-0700-000041000000}"/>
            </a:ext>
          </a:extLst>
        </xdr:cNvPr>
        <xdr:cNvSpPr txBox="1"/>
      </xdr:nvSpPr>
      <xdr:spPr>
        <a:xfrm>
          <a:off x="4686300" y="6445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123204</xdr:rowOff>
    </xdr:from>
    <xdr:to>
      <xdr:col>24</xdr:col>
      <xdr:colOff>114300</xdr:colOff>
      <xdr:row>38</xdr:row>
      <xdr:rowOff>53354</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4584700" y="646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170647</xdr:rowOff>
    </xdr:from>
    <xdr:to>
      <xdr:col>19</xdr:col>
      <xdr:colOff>177800</xdr:colOff>
      <xdr:row>35</xdr:row>
      <xdr:rowOff>8298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908300" y="5999947"/>
          <a:ext cx="889000" cy="9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119190</xdr:rowOff>
    </xdr:from>
    <xdr:to>
      <xdr:col>20</xdr:col>
      <xdr:colOff>38100</xdr:colOff>
      <xdr:row>38</xdr:row>
      <xdr:rowOff>49340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3746500" y="646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40467</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3530111" y="655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8298</xdr:rowOff>
    </xdr:from>
    <xdr:to>
      <xdr:col>15</xdr:col>
      <xdr:colOff>50800</xdr:colOff>
      <xdr:row>35</xdr:row>
      <xdr:rowOff>23243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2019300" y="6009048"/>
          <a:ext cx="889000" cy="14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135820</xdr:rowOff>
    </xdr:from>
    <xdr:to>
      <xdr:col>15</xdr:col>
      <xdr:colOff>101600</xdr:colOff>
      <xdr:row>38</xdr:row>
      <xdr:rowOff>65970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2857500" y="6479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57097</xdr:rowOff>
    </xdr:from>
    <xdr:ext cx="534377"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2641111" y="6572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165074</xdr:rowOff>
    </xdr:from>
    <xdr:to>
      <xdr:col>10</xdr:col>
      <xdr:colOff>114300</xdr:colOff>
      <xdr:row>35</xdr:row>
      <xdr:rowOff>23243</xdr:rowOff>
    </xdr:to>
    <xdr:cxnSp macro="">
      <xdr:nvCxnSpPr>
        <xdr:cNvPr id="73" name="直線コネクタ 72">
          <a:extLst>
            <a:ext uri="{FF2B5EF4-FFF2-40B4-BE49-F238E27FC236}">
              <a16:creationId xmlns:a16="http://schemas.microsoft.com/office/drawing/2014/main" id="{00000000-0008-0000-0700-000049000000}"/>
            </a:ext>
          </a:extLst>
        </xdr:cNvPr>
        <xdr:cNvCxnSpPr/>
      </xdr:nvCxnSpPr>
      <xdr:spPr>
        <a:xfrm>
          <a:off x="1130300" y="5994374"/>
          <a:ext cx="889000" cy="29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157380</xdr:rowOff>
    </xdr:from>
    <xdr:to>
      <xdr:col>10</xdr:col>
      <xdr:colOff>165100</xdr:colOff>
      <xdr:row>38</xdr:row>
      <xdr:rowOff>87530</xdr:rowOff>
    </xdr:to>
    <xdr:sp macro="" textlink="">
      <xdr:nvSpPr>
        <xdr:cNvPr id="74" name="フローチャート: 判断 73">
          <a:extLst>
            <a:ext uri="{FF2B5EF4-FFF2-40B4-BE49-F238E27FC236}">
              <a16:creationId xmlns:a16="http://schemas.microsoft.com/office/drawing/2014/main" id="{00000000-0008-0000-0700-00004A000000}"/>
            </a:ext>
          </a:extLst>
        </xdr:cNvPr>
        <xdr:cNvSpPr/>
      </xdr:nvSpPr>
      <xdr:spPr>
        <a:xfrm>
          <a:off x="1968500" y="650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78657</xdr:rowOff>
    </xdr:from>
    <xdr:ext cx="534377"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752111" y="659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157109</xdr:rowOff>
    </xdr:from>
    <xdr:to>
      <xdr:col>6</xdr:col>
      <xdr:colOff>38100</xdr:colOff>
      <xdr:row>38</xdr:row>
      <xdr:rowOff>87258</xdr:rowOff>
    </xdr:to>
    <xdr:sp macro="" textlink="">
      <xdr:nvSpPr>
        <xdr:cNvPr id="76" name="フローチャート: 判断 75">
          <a:extLst>
            <a:ext uri="{FF2B5EF4-FFF2-40B4-BE49-F238E27FC236}">
              <a16:creationId xmlns:a16="http://schemas.microsoft.com/office/drawing/2014/main" id="{00000000-0008-0000-0700-00004C000000}"/>
            </a:ext>
          </a:extLst>
        </xdr:cNvPr>
        <xdr:cNvSpPr/>
      </xdr:nvSpPr>
      <xdr:spPr>
        <a:xfrm>
          <a:off x="1079500" y="65007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78385</xdr:rowOff>
    </xdr:from>
    <xdr:ext cx="534377"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863111" y="659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139621</xdr:rowOff>
    </xdr:from>
    <xdr:to>
      <xdr:col>24</xdr:col>
      <xdr:colOff>114300</xdr:colOff>
      <xdr:row>35</xdr:row>
      <xdr:rowOff>69771</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4584700" y="596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162498</xdr:rowOff>
    </xdr:from>
    <xdr:ext cx="534377" cy="259045"/>
    <xdr:sp macro="" textlink="">
      <xdr:nvSpPr>
        <xdr:cNvPr id="84" name="議会費該当値テキスト">
          <a:extLst>
            <a:ext uri="{FF2B5EF4-FFF2-40B4-BE49-F238E27FC236}">
              <a16:creationId xmlns:a16="http://schemas.microsoft.com/office/drawing/2014/main" id="{00000000-0008-0000-0700-000054000000}"/>
            </a:ext>
          </a:extLst>
        </xdr:cNvPr>
        <xdr:cNvSpPr txBox="1"/>
      </xdr:nvSpPr>
      <xdr:spPr>
        <a:xfrm>
          <a:off x="4686300" y="582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119847</xdr:rowOff>
    </xdr:from>
    <xdr:to>
      <xdr:col>20</xdr:col>
      <xdr:colOff>38100</xdr:colOff>
      <xdr:row>35</xdr:row>
      <xdr:rowOff>49997</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3746500" y="594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66524</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3530111" y="57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128948</xdr:rowOff>
    </xdr:from>
    <xdr:to>
      <xdr:col>15</xdr:col>
      <xdr:colOff>101600</xdr:colOff>
      <xdr:row>35</xdr:row>
      <xdr:rowOff>59098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2857500" y="5958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75625</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2641111" y="5733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143893</xdr:rowOff>
    </xdr:from>
    <xdr:to>
      <xdr:col>10</xdr:col>
      <xdr:colOff>165100</xdr:colOff>
      <xdr:row>35</xdr:row>
      <xdr:rowOff>74043</xdr:rowOff>
    </xdr:to>
    <xdr:sp macro="" textlink="">
      <xdr:nvSpPr>
        <xdr:cNvPr id="89" name="楕円 88">
          <a:extLst>
            <a:ext uri="{FF2B5EF4-FFF2-40B4-BE49-F238E27FC236}">
              <a16:creationId xmlns:a16="http://schemas.microsoft.com/office/drawing/2014/main" id="{00000000-0008-0000-0700-000059000000}"/>
            </a:ext>
          </a:extLst>
        </xdr:cNvPr>
        <xdr:cNvSpPr/>
      </xdr:nvSpPr>
      <xdr:spPr>
        <a:xfrm>
          <a:off x="1968500" y="597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90570</xdr:rowOff>
    </xdr:from>
    <xdr:ext cx="534377" cy="259045"/>
    <xdr:sp macro="" textlink="">
      <xdr:nvSpPr>
        <xdr:cNvPr id="90" name="テキスト ボックス 89">
          <a:extLst>
            <a:ext uri="{FF2B5EF4-FFF2-40B4-BE49-F238E27FC236}">
              <a16:creationId xmlns:a16="http://schemas.microsoft.com/office/drawing/2014/main" id="{00000000-0008-0000-0700-00005A000000}"/>
            </a:ext>
          </a:extLst>
        </xdr:cNvPr>
        <xdr:cNvSpPr txBox="1"/>
      </xdr:nvSpPr>
      <xdr:spPr>
        <a:xfrm>
          <a:off x="1752111" y="574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114274</xdr:rowOff>
    </xdr:from>
    <xdr:to>
      <xdr:col>6</xdr:col>
      <xdr:colOff>38100</xdr:colOff>
      <xdr:row>35</xdr:row>
      <xdr:rowOff>44424</xdr:rowOff>
    </xdr:to>
    <xdr:sp macro="" textlink="">
      <xdr:nvSpPr>
        <xdr:cNvPr id="91" name="楕円 90">
          <a:extLst>
            <a:ext uri="{FF2B5EF4-FFF2-40B4-BE49-F238E27FC236}">
              <a16:creationId xmlns:a16="http://schemas.microsoft.com/office/drawing/2014/main" id="{00000000-0008-0000-0700-00005B000000}"/>
            </a:ext>
          </a:extLst>
        </xdr:cNvPr>
        <xdr:cNvSpPr/>
      </xdr:nvSpPr>
      <xdr:spPr>
        <a:xfrm>
          <a:off x="1079500" y="5943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60951</xdr:rowOff>
    </xdr:from>
    <xdr:ext cx="534377" cy="259045"/>
    <xdr:sp macro="" textlink="">
      <xdr:nvSpPr>
        <xdr:cNvPr id="92" name="テキスト ボックス 91">
          <a:extLst>
            <a:ext uri="{FF2B5EF4-FFF2-40B4-BE49-F238E27FC236}">
              <a16:creationId xmlns:a16="http://schemas.microsoft.com/office/drawing/2014/main" id="{00000000-0008-0000-0700-00005C000000}"/>
            </a:ext>
          </a:extLst>
        </xdr:cNvPr>
        <xdr:cNvSpPr txBox="1"/>
      </xdr:nvSpPr>
      <xdr:spPr>
        <a:xfrm>
          <a:off x="863111" y="571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84979</xdr:rowOff>
    </xdr:from>
    <xdr:to>
      <xdr:col>24</xdr:col>
      <xdr:colOff>62865</xdr:colOff>
      <xdr:row>58</xdr:row>
      <xdr:rowOff>78024</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657479"/>
          <a:ext cx="1270" cy="1364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81851</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025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78024</xdr:rowOff>
    </xdr:from>
    <xdr:to>
      <xdr:col>24</xdr:col>
      <xdr:colOff>152400</xdr:colOff>
      <xdr:row>58</xdr:row>
      <xdr:rowOff>78024</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02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31656</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327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3,119,687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84979</xdr:rowOff>
    </xdr:from>
    <xdr:to>
      <xdr:col>24</xdr:col>
      <xdr:colOff>152400</xdr:colOff>
      <xdr:row>50</xdr:row>
      <xdr:rowOff>84979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657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105405</xdr:rowOff>
    </xdr:from>
    <xdr:to>
      <xdr:col>24</xdr:col>
      <xdr:colOff>63500</xdr:colOff>
      <xdr:row>55</xdr:row>
      <xdr:rowOff>6260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363705"/>
          <a:ext cx="838200" cy="7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26637</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992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48210</xdr:rowOff>
    </xdr:from>
    <xdr:to>
      <xdr:col>24</xdr:col>
      <xdr:colOff>114300</xdr:colOff>
      <xdr:row>57</xdr:row>
      <xdr:rowOff>149810</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20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91063</xdr:rowOff>
    </xdr:from>
    <xdr:to>
      <xdr:col>19</xdr:col>
      <xdr:colOff>177800</xdr:colOff>
      <xdr:row>55</xdr:row>
      <xdr:rowOff>6260</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9177913"/>
          <a:ext cx="889000" cy="25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60866</xdr:rowOff>
    </xdr:from>
    <xdr:to>
      <xdr:col>20</xdr:col>
      <xdr:colOff>38100</xdr:colOff>
      <xdr:row>57</xdr:row>
      <xdr:rowOff>162466</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33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153593</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26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91063</xdr:rowOff>
    </xdr:from>
    <xdr:to>
      <xdr:col>15</xdr:col>
      <xdr:colOff>50800</xdr:colOff>
      <xdr:row>54</xdr:row>
      <xdr:rowOff>27953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177913"/>
          <a:ext cx="889000" cy="108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50027</xdr:rowOff>
    </xdr:from>
    <xdr:to>
      <xdr:col>15</xdr:col>
      <xdr:colOff>101600</xdr:colOff>
      <xdr:row>57</xdr:row>
      <xdr:rowOff>151627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142754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915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27953</xdr:rowOff>
    </xdr:from>
    <xdr:to>
      <xdr:col>10</xdr:col>
      <xdr:colOff>114300</xdr:colOff>
      <xdr:row>56</xdr:row>
      <xdr:rowOff>60779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1130300" y="9286253"/>
          <a:ext cx="889000" cy="375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17507</xdr:rowOff>
    </xdr:from>
    <xdr:to>
      <xdr:col>10</xdr:col>
      <xdr:colOff>165100</xdr:colOff>
      <xdr:row>57</xdr:row>
      <xdr:rowOff>119107</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79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110234</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882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49406</xdr:rowOff>
    </xdr:from>
    <xdr:to>
      <xdr:col>6</xdr:col>
      <xdr:colOff>38100</xdr:colOff>
      <xdr:row>57</xdr:row>
      <xdr:rowOff>151006</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22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142133</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91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54605</xdr:rowOff>
    </xdr:from>
    <xdr:to>
      <xdr:col>24</xdr:col>
      <xdr:colOff>114300</xdr:colOff>
      <xdr:row>54</xdr:row>
      <xdr:rowOff>156205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31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77482</xdr:rowOff>
    </xdr:from>
    <xdr:ext cx="690189"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16433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126910</xdr:rowOff>
    </xdr:from>
    <xdr:to>
      <xdr:col>20</xdr:col>
      <xdr:colOff>38100</xdr:colOff>
      <xdr:row>55</xdr:row>
      <xdr:rowOff>57060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38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23205</xdr:colOff>
      <xdr:row>53</xdr:row>
      <xdr:rowOff>73587</xdr:rowOff>
    </xdr:from>
    <xdr:ext cx="690189"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52205" y="91604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40263</xdr:rowOff>
    </xdr:from>
    <xdr:to>
      <xdr:col>15</xdr:col>
      <xdr:colOff>101600</xdr:colOff>
      <xdr:row>53</xdr:row>
      <xdr:rowOff>141863</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12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86705</xdr:colOff>
      <xdr:row>51</xdr:row>
      <xdr:rowOff>158390</xdr:rowOff>
    </xdr:from>
    <xdr:ext cx="690189"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563205" y="89023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53</xdr:row>
      <xdr:rowOff>148603</xdr:rowOff>
    </xdr:from>
    <xdr:to>
      <xdr:col>10</xdr:col>
      <xdr:colOff>165100</xdr:colOff>
      <xdr:row>54</xdr:row>
      <xdr:rowOff>78753</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23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xdr:col>
      <xdr:colOff>150205</xdr:colOff>
      <xdr:row>52</xdr:row>
      <xdr:rowOff>95280</xdr:rowOff>
    </xdr:from>
    <xdr:ext cx="690189"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674205" y="90106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9979</xdr:rowOff>
    </xdr:from>
    <xdr:to>
      <xdr:col>6</xdr:col>
      <xdr:colOff>38100</xdr:colOff>
      <xdr:row>56</xdr:row>
      <xdr:rowOff>111579</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611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128106</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386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100456</xdr:rowOff>
    </xdr:from>
    <xdr:to>
      <xdr:col>24</xdr:col>
      <xdr:colOff>62865</xdr:colOff>
      <xdr:row>79</xdr:row>
      <xdr:rowOff>38519</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101956"/>
          <a:ext cx="1270" cy="1481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42346</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586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38519</xdr:rowOff>
    </xdr:from>
    <xdr:to>
      <xdr:col>24</xdr:col>
      <xdr:colOff>152400</xdr:colOff>
      <xdr:row>79</xdr:row>
      <xdr:rowOff>38519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583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47133</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877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817,167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100456</xdr:rowOff>
    </xdr:from>
    <xdr:to>
      <xdr:col>24</xdr:col>
      <xdr:colOff>152400</xdr:colOff>
      <xdr:row>70</xdr:row>
      <xdr:rowOff>100456</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101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105023</xdr:rowOff>
    </xdr:from>
    <xdr:to>
      <xdr:col>24</xdr:col>
      <xdr:colOff>63500</xdr:colOff>
      <xdr:row>77</xdr:row>
      <xdr:rowOff>131423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306673"/>
          <a:ext cx="838200" cy="2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102037</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1322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79160</xdr:rowOff>
    </xdr:from>
    <xdr:to>
      <xdr:col>24</xdr:col>
      <xdr:colOff>114300</xdr:colOff>
      <xdr:row>78</xdr:row>
      <xdr:rowOff>9310</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28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105023</xdr:rowOff>
    </xdr:from>
    <xdr:to>
      <xdr:col>19</xdr:col>
      <xdr:colOff>177800</xdr:colOff>
      <xdr:row>77</xdr:row>
      <xdr:rowOff>107277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306673"/>
          <a:ext cx="8890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76853</xdr:rowOff>
    </xdr:from>
    <xdr:to>
      <xdr:col>20</xdr:col>
      <xdr:colOff>38100</xdr:colOff>
      <xdr:row>78</xdr:row>
      <xdr:rowOff>7003</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7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169580</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7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11599</xdr:rowOff>
    </xdr:from>
    <xdr:to>
      <xdr:col>15</xdr:col>
      <xdr:colOff>50800</xdr:colOff>
      <xdr:row>77</xdr:row>
      <xdr:rowOff>107277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13249"/>
          <a:ext cx="889000" cy="95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127383</xdr:rowOff>
    </xdr:from>
    <xdr:to>
      <xdr:col>15</xdr:col>
      <xdr:colOff>101600</xdr:colOff>
      <xdr:row>78</xdr:row>
      <xdr:rowOff>57533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9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48660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11599</xdr:rowOff>
    </xdr:from>
    <xdr:to>
      <xdr:col>10</xdr:col>
      <xdr:colOff>114300</xdr:colOff>
      <xdr:row>77</xdr:row>
      <xdr:rowOff>148380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13249"/>
          <a:ext cx="889000" cy="136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129282</xdr:rowOff>
    </xdr:from>
    <xdr:to>
      <xdr:col>10</xdr:col>
      <xdr:colOff>165100</xdr:colOff>
      <xdr:row>78</xdr:row>
      <xdr:rowOff>59432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33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50559</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423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151957</xdr:rowOff>
    </xdr:from>
    <xdr:to>
      <xdr:col>6</xdr:col>
      <xdr:colOff>38100</xdr:colOff>
      <xdr:row>78</xdr:row>
      <xdr:rowOff>82107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353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73234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446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80623</xdr:rowOff>
    </xdr:from>
    <xdr:to>
      <xdr:col>24</xdr:col>
      <xdr:colOff>114300</xdr:colOff>
      <xdr:row>78</xdr:row>
      <xdr:rowOff>10773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28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59050</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26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54223</xdr:rowOff>
    </xdr:from>
    <xdr:to>
      <xdr:col>20</xdr:col>
      <xdr:colOff>38100</xdr:colOff>
      <xdr:row>77</xdr:row>
      <xdr:rowOff>155823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5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03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56477</xdr:rowOff>
    </xdr:from>
    <xdr:to>
      <xdr:col>15</xdr:col>
      <xdr:colOff>101600</xdr:colOff>
      <xdr:row>77</xdr:row>
      <xdr:rowOff>158077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5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3154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3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132249</xdr:rowOff>
    </xdr:from>
    <xdr:to>
      <xdr:col>10</xdr:col>
      <xdr:colOff>165100</xdr:colOff>
      <xdr:row>77</xdr:row>
      <xdr:rowOff>62399</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6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78926</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937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97580</xdr:rowOff>
    </xdr:from>
    <xdr:to>
      <xdr:col>6</xdr:col>
      <xdr:colOff>38100</xdr:colOff>
      <xdr:row>78</xdr:row>
      <xdr:rowOff>27730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99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44257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074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69326</xdr:rowOff>
    </xdr:from>
    <xdr:to>
      <xdr:col>24</xdr:col>
      <xdr:colOff>62865</xdr:colOff>
      <xdr:row>98</xdr:row>
      <xdr:rowOff>137420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71276"/>
          <a:ext cx="1270" cy="1268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141247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137420</xdr:rowOff>
    </xdr:from>
    <xdr:to>
      <xdr:col>24</xdr:col>
      <xdr:colOff>152400</xdr:colOff>
      <xdr:row>98</xdr:row>
      <xdr:rowOff>137420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3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16003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46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706,942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69326</xdr:rowOff>
    </xdr:from>
    <xdr:to>
      <xdr:col>24</xdr:col>
      <xdr:colOff>152400</xdr:colOff>
      <xdr:row>91</xdr:row>
      <xdr:rowOff>69326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71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107246</xdr:rowOff>
    </xdr:from>
    <xdr:to>
      <xdr:col>24</xdr:col>
      <xdr:colOff>63500</xdr:colOff>
      <xdr:row>97</xdr:row>
      <xdr:rowOff>46593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566446"/>
          <a:ext cx="838200" cy="110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25264</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559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46837</xdr:rowOff>
    </xdr:from>
    <xdr:to>
      <xdr:col>24</xdr:col>
      <xdr:colOff>114300</xdr:colOff>
      <xdr:row>97</xdr:row>
      <xdr:rowOff>148437</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46593</xdr:rowOff>
    </xdr:from>
    <xdr:to>
      <xdr:col>19</xdr:col>
      <xdr:colOff>177800</xdr:colOff>
      <xdr:row>97</xdr:row>
      <xdr:rowOff>118287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677243"/>
          <a:ext cx="889000" cy="7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38950</xdr:rowOff>
    </xdr:from>
    <xdr:to>
      <xdr:col>20</xdr:col>
      <xdr:colOff>38100</xdr:colOff>
      <xdr:row>97</xdr:row>
      <xdr:rowOff>140550</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131677</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6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165198</xdr:rowOff>
    </xdr:from>
    <xdr:to>
      <xdr:col>15</xdr:col>
      <xdr:colOff>50800</xdr:colOff>
      <xdr:row>97</xdr:row>
      <xdr:rowOff>118287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452948"/>
          <a:ext cx="889000" cy="29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51152</xdr:rowOff>
    </xdr:from>
    <xdr:to>
      <xdr:col>15</xdr:col>
      <xdr:colOff>101600</xdr:colOff>
      <xdr:row>97</xdr:row>
      <xdr:rowOff>152752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81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169279</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57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165198</xdr:rowOff>
    </xdr:from>
    <xdr:to>
      <xdr:col>10</xdr:col>
      <xdr:colOff>114300</xdr:colOff>
      <xdr:row>97</xdr:row>
      <xdr:rowOff>157159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452948"/>
          <a:ext cx="889000" cy="334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59830</xdr:rowOff>
    </xdr:from>
    <xdr:to>
      <xdr:col>10</xdr:col>
      <xdr:colOff>165100</xdr:colOff>
      <xdr:row>97</xdr:row>
      <xdr:rowOff>161430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9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152557</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783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79149</xdr:rowOff>
    </xdr:from>
    <xdr:to>
      <xdr:col>6</xdr:col>
      <xdr:colOff>38100</xdr:colOff>
      <xdr:row>98</xdr:row>
      <xdr:rowOff>9299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0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25826</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485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56446</xdr:rowOff>
    </xdr:from>
    <xdr:to>
      <xdr:col>24</xdr:col>
      <xdr:colOff>114300</xdr:colOff>
      <xdr:row>96</xdr:row>
      <xdr:rowOff>158046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51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79323</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367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167243</xdr:rowOff>
    </xdr:from>
    <xdr:to>
      <xdr:col>20</xdr:col>
      <xdr:colOff>38100</xdr:colOff>
      <xdr:row>97</xdr:row>
      <xdr:rowOff>97393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2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113920</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01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67487</xdr:rowOff>
    </xdr:from>
    <xdr:to>
      <xdr:col>15</xdr:col>
      <xdr:colOff>101600</xdr:colOff>
      <xdr:row>97</xdr:row>
      <xdr:rowOff>169087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9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160214</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790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114398</xdr:rowOff>
    </xdr:from>
    <xdr:to>
      <xdr:col>10</xdr:col>
      <xdr:colOff>165100</xdr:colOff>
      <xdr:row>96</xdr:row>
      <xdr:rowOff>44548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402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61075</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177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106359</xdr:rowOff>
    </xdr:from>
    <xdr:to>
      <xdr:col>6</xdr:col>
      <xdr:colOff>38100</xdr:colOff>
      <xdr:row>98</xdr:row>
      <xdr:rowOff>36509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37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27636</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82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130827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99314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42814"/>
          <a:ext cx="1270" cy="1488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50633</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7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45991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018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78,120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99314</xdr:rowOff>
    </xdr:from>
    <xdr:to>
      <xdr:col>55</xdr:col>
      <xdr:colOff>88900</xdr:colOff>
      <xdr:row>30</xdr:row>
      <xdr:rowOff>99314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42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139533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831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116656</xdr:rowOff>
    </xdr:from>
    <xdr:to>
      <xdr:col>55</xdr:col>
      <xdr:colOff>50800</xdr:colOff>
      <xdr:row>39</xdr:row>
      <xdr:rowOff>46806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631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118485</xdr:rowOff>
    </xdr:from>
    <xdr:to>
      <xdr:col>50</xdr:col>
      <xdr:colOff>165100</xdr:colOff>
      <xdr:row>39</xdr:row>
      <xdr:rowOff>48635</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63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65162</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40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119914</xdr:rowOff>
    </xdr:from>
    <xdr:to>
      <xdr:col>46</xdr:col>
      <xdr:colOff>38100</xdr:colOff>
      <xdr:row>39</xdr:row>
      <xdr:rowOff>50064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6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66590</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4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117228</xdr:rowOff>
    </xdr:from>
    <xdr:to>
      <xdr:col>41</xdr:col>
      <xdr:colOff>101600</xdr:colOff>
      <xdr:row>39</xdr:row>
      <xdr:rowOff>47378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63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63904</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40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104425</xdr:rowOff>
    </xdr:from>
    <xdr:to>
      <xdr:col>36</xdr:col>
      <xdr:colOff>165100</xdr:colOff>
      <xdr:row>39</xdr:row>
      <xdr:rowOff>34575</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61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51103</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394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95083</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6101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3664</xdr:rowOff>
    </xdr:from>
    <xdr:to>
      <xdr:col>54</xdr:col>
      <xdr:colOff>189865</xdr:colOff>
      <xdr:row>59</xdr:row>
      <xdr:rowOff>41947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576164"/>
          <a:ext cx="1270" cy="1581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45774</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1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41947</xdr:rowOff>
    </xdr:from>
    <xdr:to>
      <xdr:col>55</xdr:col>
      <xdr:colOff>88900</xdr:colOff>
      <xdr:row>59</xdr:row>
      <xdr:rowOff>41947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7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121791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35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831,410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3664</xdr:rowOff>
    </xdr:from>
    <xdr:to>
      <xdr:col>55</xdr:col>
      <xdr:colOff>88900</xdr:colOff>
      <xdr:row>50</xdr:row>
      <xdr:rowOff>3664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57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137561</xdr:rowOff>
    </xdr:from>
    <xdr:to>
      <xdr:col>55</xdr:col>
      <xdr:colOff>0</xdr:colOff>
      <xdr:row>52</xdr:row>
      <xdr:rowOff>23768</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8710061"/>
          <a:ext cx="838200" cy="22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89654</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8623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111227</xdr:rowOff>
    </xdr:from>
    <xdr:to>
      <xdr:col>55</xdr:col>
      <xdr:colOff>50800</xdr:colOff>
      <xdr:row>58</xdr:row>
      <xdr:rowOff>41377</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8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23768</xdr:rowOff>
    </xdr:from>
    <xdr:to>
      <xdr:col>50</xdr:col>
      <xdr:colOff>114300</xdr:colOff>
      <xdr:row>57</xdr:row>
      <xdr:rowOff>101707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8939168"/>
          <a:ext cx="889000" cy="93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123451</xdr:rowOff>
    </xdr:from>
    <xdr:to>
      <xdr:col>50</xdr:col>
      <xdr:colOff>165100</xdr:colOff>
      <xdr:row>58</xdr:row>
      <xdr:rowOff>53601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44728</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98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55593</xdr:rowOff>
    </xdr:from>
    <xdr:to>
      <xdr:col>45</xdr:col>
      <xdr:colOff>177800</xdr:colOff>
      <xdr:row>57</xdr:row>
      <xdr:rowOff>101707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828243"/>
          <a:ext cx="889000" cy="46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130642</xdr:rowOff>
    </xdr:from>
    <xdr:to>
      <xdr:col>46</xdr:col>
      <xdr:colOff>38100</xdr:colOff>
      <xdr:row>58</xdr:row>
      <xdr:rowOff>60792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903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51919</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996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55593</xdr:rowOff>
    </xdr:from>
    <xdr:to>
      <xdr:col>41</xdr:col>
      <xdr:colOff>50800</xdr:colOff>
      <xdr:row>57</xdr:row>
      <xdr:rowOff>118819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9828243"/>
          <a:ext cx="889000" cy="6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126897</xdr:rowOff>
    </xdr:from>
    <xdr:to>
      <xdr:col>41</xdr:col>
      <xdr:colOff>101600</xdr:colOff>
      <xdr:row>58</xdr:row>
      <xdr:rowOff>57047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48174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92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90618</xdr:rowOff>
    </xdr:from>
    <xdr:to>
      <xdr:col>36</xdr:col>
      <xdr:colOff>165100</xdr:colOff>
      <xdr:row>58</xdr:row>
      <xdr:rowOff>20768</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86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11895</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55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50</xdr:row>
      <xdr:rowOff>86761</xdr:rowOff>
    </xdr:from>
    <xdr:to>
      <xdr:col>55</xdr:col>
      <xdr:colOff>50800</xdr:colOff>
      <xdr:row>51</xdr:row>
      <xdr:rowOff>16911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865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109638</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8510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144418</xdr:rowOff>
    </xdr:from>
    <xdr:to>
      <xdr:col>50</xdr:col>
      <xdr:colOff>165100</xdr:colOff>
      <xdr:row>52</xdr:row>
      <xdr:rowOff>74568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888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91095</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866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50907</xdr:rowOff>
    </xdr:from>
    <xdr:to>
      <xdr:col>46</xdr:col>
      <xdr:colOff>38100</xdr:colOff>
      <xdr:row>57</xdr:row>
      <xdr:rowOff>152507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823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169034</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598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4793</xdr:rowOff>
    </xdr:from>
    <xdr:to>
      <xdr:col>41</xdr:col>
      <xdr:colOff>101600</xdr:colOff>
      <xdr:row>57</xdr:row>
      <xdr:rowOff>106393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77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122920</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552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68019</xdr:rowOff>
    </xdr:from>
    <xdr:to>
      <xdr:col>36</xdr:col>
      <xdr:colOff>165100</xdr:colOff>
      <xdr:row>57</xdr:row>
      <xdr:rowOff>169619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4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14696</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15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109823</xdr:rowOff>
    </xdr:from>
    <xdr:to>
      <xdr:col>54</xdr:col>
      <xdr:colOff>189865</xdr:colOff>
      <xdr:row>79</xdr:row>
      <xdr:rowOff>98064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11323"/>
          <a:ext cx="1270" cy="1531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101891</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6464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98064</xdr:rowOff>
    </xdr:from>
    <xdr:to>
      <xdr:col>55</xdr:col>
      <xdr:colOff>88900</xdr:colOff>
      <xdr:row>79</xdr:row>
      <xdr:rowOff>98064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642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56500</xdr:rowOff>
    </xdr:from>
    <xdr:ext cx="690189"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8865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1,407,446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109823</xdr:rowOff>
    </xdr:from>
    <xdr:to>
      <xdr:col>55</xdr:col>
      <xdr:colOff>88900</xdr:colOff>
      <xdr:row>70</xdr:row>
      <xdr:rowOff>109823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1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24895</xdr:rowOff>
    </xdr:from>
    <xdr:to>
      <xdr:col>55</xdr:col>
      <xdr:colOff>0</xdr:colOff>
      <xdr:row>79</xdr:row>
      <xdr:rowOff>32823</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69445"/>
          <a:ext cx="838200" cy="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143025</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446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120148</xdr:rowOff>
    </xdr:from>
    <xdr:to>
      <xdr:col>55</xdr:col>
      <xdr:colOff>50800</xdr:colOff>
      <xdr:row>79</xdr:row>
      <xdr:rowOff>50298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9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32823</xdr:rowOff>
    </xdr:from>
    <xdr:to>
      <xdr:col>50</xdr:col>
      <xdr:colOff>114300</xdr:colOff>
      <xdr:row>79</xdr:row>
      <xdr:rowOff>39819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77373"/>
          <a:ext cx="889000" cy="6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122152</xdr:rowOff>
    </xdr:from>
    <xdr:to>
      <xdr:col>50</xdr:col>
      <xdr:colOff>165100</xdr:colOff>
      <xdr:row>79</xdr:row>
      <xdr:rowOff>52302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49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68829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27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24788</xdr:rowOff>
    </xdr:from>
    <xdr:to>
      <xdr:col>45</xdr:col>
      <xdr:colOff>177800</xdr:colOff>
      <xdr:row>79</xdr:row>
      <xdr:rowOff>39819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69338"/>
          <a:ext cx="889000" cy="15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120814</xdr:rowOff>
    </xdr:from>
    <xdr:to>
      <xdr:col>46</xdr:col>
      <xdr:colOff>38100</xdr:colOff>
      <xdr:row>79</xdr:row>
      <xdr:rowOff>50964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49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67491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2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24788</xdr:rowOff>
    </xdr:from>
    <xdr:to>
      <xdr:col>41</xdr:col>
      <xdr:colOff>50800</xdr:colOff>
      <xdr:row>79</xdr:row>
      <xdr:rowOff>40567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69338"/>
          <a:ext cx="889000" cy="1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121617</xdr:rowOff>
    </xdr:from>
    <xdr:to>
      <xdr:col>41</xdr:col>
      <xdr:colOff>101600</xdr:colOff>
      <xdr:row>79</xdr:row>
      <xdr:rowOff>51767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49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68294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26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106184</xdr:rowOff>
    </xdr:from>
    <xdr:to>
      <xdr:col>36</xdr:col>
      <xdr:colOff>165100</xdr:colOff>
      <xdr:row>79</xdr:row>
      <xdr:rowOff>36334</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47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77</xdr:row>
      <xdr:rowOff>52861</xdr:rowOff>
    </xdr:from>
    <xdr:ext cx="59901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672795" y="13254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145545</xdr:rowOff>
    </xdr:from>
    <xdr:to>
      <xdr:col>55</xdr:col>
      <xdr:colOff>50800</xdr:colOff>
      <xdr:row>79</xdr:row>
      <xdr:rowOff>75695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18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98575</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71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153473</xdr:rowOff>
    </xdr:from>
    <xdr:to>
      <xdr:col>50</xdr:col>
      <xdr:colOff>165100</xdr:colOff>
      <xdr:row>79</xdr:row>
      <xdr:rowOff>83623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26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74750</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3619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160469</xdr:rowOff>
    </xdr:from>
    <xdr:to>
      <xdr:col>46</xdr:col>
      <xdr:colOff>38100</xdr:colOff>
      <xdr:row>79</xdr:row>
      <xdr:rowOff>90619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33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81746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62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145438</xdr:rowOff>
    </xdr:from>
    <xdr:to>
      <xdr:col>41</xdr:col>
      <xdr:colOff>101600</xdr:colOff>
      <xdr:row>79</xdr:row>
      <xdr:rowOff>75588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518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66715</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361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161217</xdr:rowOff>
    </xdr:from>
    <xdr:to>
      <xdr:col>36</xdr:col>
      <xdr:colOff>165100</xdr:colOff>
      <xdr:row>79</xdr:row>
      <xdr:rowOff>91367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3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82494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62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52250</xdr:rowOff>
    </xdr:from>
    <xdr:to>
      <xdr:col>54</xdr:col>
      <xdr:colOff>189865</xdr:colOff>
      <xdr:row>98</xdr:row>
      <xdr:rowOff>123037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54200"/>
          <a:ext cx="1270" cy="127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126864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28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123037</xdr:rowOff>
    </xdr:from>
    <xdr:to>
      <xdr:col>55</xdr:col>
      <xdr:colOff>88900</xdr:colOff>
      <xdr:row>98</xdr:row>
      <xdr:rowOff>123037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5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170377</xdr:rowOff>
    </xdr:from>
    <xdr:ext cx="690189"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294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2,816,275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52250</xdr:rowOff>
    </xdr:from>
    <xdr:to>
      <xdr:col>55</xdr:col>
      <xdr:colOff>88900</xdr:colOff>
      <xdr:row>91</xdr:row>
      <xdr:rowOff>52250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54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75397</xdr:rowOff>
    </xdr:from>
    <xdr:to>
      <xdr:col>55</xdr:col>
      <xdr:colOff>0</xdr:colOff>
      <xdr:row>98</xdr:row>
      <xdr:rowOff>111503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877497"/>
          <a:ext cx="838200" cy="3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20795</xdr:rowOff>
    </xdr:from>
    <xdr:ext cx="599010"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6514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169368</xdr:rowOff>
    </xdr:from>
    <xdr:to>
      <xdr:col>55</xdr:col>
      <xdr:colOff>50800</xdr:colOff>
      <xdr:row>98</xdr:row>
      <xdr:rowOff>99518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80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111503</xdr:rowOff>
    </xdr:from>
    <xdr:to>
      <xdr:col>50</xdr:col>
      <xdr:colOff>114300</xdr:colOff>
      <xdr:row>98</xdr:row>
      <xdr:rowOff>111606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913603"/>
          <a:ext cx="889000" cy="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13488</xdr:rowOff>
    </xdr:from>
    <xdr:to>
      <xdr:col>50</xdr:col>
      <xdr:colOff>165100</xdr:colOff>
      <xdr:row>98</xdr:row>
      <xdr:rowOff>115088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81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131615</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39795" y="16590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106998</xdr:rowOff>
    </xdr:from>
    <xdr:to>
      <xdr:col>45</xdr:col>
      <xdr:colOff>177800</xdr:colOff>
      <xdr:row>98</xdr:row>
      <xdr:rowOff>111606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909098"/>
          <a:ext cx="889000" cy="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10883</xdr:rowOff>
    </xdr:from>
    <xdr:to>
      <xdr:col>46</xdr:col>
      <xdr:colOff>38100</xdr:colOff>
      <xdr:row>98</xdr:row>
      <xdr:rowOff>112483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812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129010</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50795" y="16588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105115</xdr:rowOff>
    </xdr:from>
    <xdr:to>
      <xdr:col>41</xdr:col>
      <xdr:colOff>50800</xdr:colOff>
      <xdr:row>98</xdr:row>
      <xdr:rowOff>106998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735765"/>
          <a:ext cx="889000" cy="17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2319</xdr:rowOff>
    </xdr:from>
    <xdr:to>
      <xdr:col>41</xdr:col>
      <xdr:colOff>101600</xdr:colOff>
      <xdr:row>98</xdr:row>
      <xdr:rowOff>103919</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80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120446</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61795" y="16579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14436</xdr:rowOff>
    </xdr:from>
    <xdr:to>
      <xdr:col>36</xdr:col>
      <xdr:colOff>165100</xdr:colOff>
      <xdr:row>98</xdr:row>
      <xdr:rowOff>116036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81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107163</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672795" y="16909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24597</xdr:rowOff>
    </xdr:from>
    <xdr:to>
      <xdr:col>55</xdr:col>
      <xdr:colOff>50800</xdr:colOff>
      <xdr:row>98</xdr:row>
      <xdr:rowOff>126197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826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147796</xdr:rowOff>
    </xdr:from>
    <xdr:ext cx="599010"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78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60703</xdr:rowOff>
    </xdr:from>
    <xdr:to>
      <xdr:col>50</xdr:col>
      <xdr:colOff>165100</xdr:colOff>
      <xdr:row>98</xdr:row>
      <xdr:rowOff>162303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86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153430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95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60806</xdr:rowOff>
    </xdr:from>
    <xdr:to>
      <xdr:col>46</xdr:col>
      <xdr:colOff>38100</xdr:colOff>
      <xdr:row>98</xdr:row>
      <xdr:rowOff>162406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86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153533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95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56198</xdr:rowOff>
    </xdr:from>
    <xdr:to>
      <xdr:col>41</xdr:col>
      <xdr:colOff>101600</xdr:colOff>
      <xdr:row>98</xdr:row>
      <xdr:rowOff>157798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85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148925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951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54315</xdr:rowOff>
    </xdr:from>
    <xdr:to>
      <xdr:col>36</xdr:col>
      <xdr:colOff>165100</xdr:colOff>
      <xdr:row>97</xdr:row>
      <xdr:rowOff>155915</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8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992</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672795" y="1646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158087</xdr:rowOff>
    </xdr:from>
    <xdr:to>
      <xdr:col>85</xdr:col>
      <xdr:colOff>126364</xdr:colOff>
      <xdr:row>39</xdr:row>
      <xdr:rowOff>3283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473037"/>
          <a:ext cx="1269" cy="121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7110</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93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3283</xdr:rowOff>
    </xdr:from>
    <xdr:to>
      <xdr:col>86</xdr:col>
      <xdr:colOff>25400</xdr:colOff>
      <xdr:row>39</xdr:row>
      <xdr:rowOff>3283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89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104764</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248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158087</xdr:rowOff>
    </xdr:from>
    <xdr:to>
      <xdr:col>86</xdr:col>
      <xdr:colOff>25400</xdr:colOff>
      <xdr:row>31</xdr:row>
      <xdr:rowOff>158087</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473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168149</xdr:rowOff>
    </xdr:from>
    <xdr:to>
      <xdr:col>85</xdr:col>
      <xdr:colOff>127000</xdr:colOff>
      <xdr:row>39</xdr:row>
      <xdr:rowOff>3283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5481300" y="6683249"/>
          <a:ext cx="838200" cy="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72233</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444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49356</xdr:rowOff>
    </xdr:from>
    <xdr:to>
      <xdr:col>85</xdr:col>
      <xdr:colOff>177800</xdr:colOff>
      <xdr:row>37</xdr:row>
      <xdr:rowOff>150956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93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167521</xdr:rowOff>
    </xdr:from>
    <xdr:to>
      <xdr:col>81</xdr:col>
      <xdr:colOff>50800</xdr:colOff>
      <xdr:row>38</xdr:row>
      <xdr:rowOff>168149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682621"/>
          <a:ext cx="889000" cy="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85162</xdr:rowOff>
    </xdr:from>
    <xdr:to>
      <xdr:col>81</xdr:col>
      <xdr:colOff>101600</xdr:colOff>
      <xdr:row>38</xdr:row>
      <xdr:rowOff>15312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42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31839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20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166153</xdr:rowOff>
    </xdr:from>
    <xdr:to>
      <xdr:col>76</xdr:col>
      <xdr:colOff>114300</xdr:colOff>
      <xdr:row>38</xdr:row>
      <xdr:rowOff>167521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681253"/>
          <a:ext cx="889000" cy="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105188</xdr:rowOff>
    </xdr:from>
    <xdr:to>
      <xdr:col>76</xdr:col>
      <xdr:colOff>165100</xdr:colOff>
      <xdr:row>38</xdr:row>
      <xdr:rowOff>35337</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88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51865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4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146562</xdr:rowOff>
    </xdr:from>
    <xdr:to>
      <xdr:col>71</xdr:col>
      <xdr:colOff>177800</xdr:colOff>
      <xdr:row>38</xdr:row>
      <xdr:rowOff>166153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661662"/>
          <a:ext cx="889000" cy="19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87936</xdr:rowOff>
    </xdr:from>
    <xdr:to>
      <xdr:col>72</xdr:col>
      <xdr:colOff>38100</xdr:colOff>
      <xdr:row>38</xdr:row>
      <xdr:rowOff>18086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34613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06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48655</xdr:rowOff>
    </xdr:from>
    <xdr:to>
      <xdr:col>67</xdr:col>
      <xdr:colOff>101600</xdr:colOff>
      <xdr:row>37</xdr:row>
      <xdr:rowOff>150255</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92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166782</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123933</xdr:rowOff>
    </xdr:from>
    <xdr:to>
      <xdr:col>85</xdr:col>
      <xdr:colOff>177800</xdr:colOff>
      <xdr:row>39</xdr:row>
      <xdr:rowOff>54083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63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38860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55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117349</xdr:rowOff>
    </xdr:from>
    <xdr:to>
      <xdr:col>81</xdr:col>
      <xdr:colOff>101600</xdr:colOff>
      <xdr:row>39</xdr:row>
      <xdr:rowOff>47499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6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38626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72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116721</xdr:rowOff>
    </xdr:from>
    <xdr:to>
      <xdr:col>76</xdr:col>
      <xdr:colOff>165100</xdr:colOff>
      <xdr:row>39</xdr:row>
      <xdr:rowOff>46871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63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37998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72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115353</xdr:rowOff>
    </xdr:from>
    <xdr:to>
      <xdr:col>72</xdr:col>
      <xdr:colOff>38100</xdr:colOff>
      <xdr:row>39</xdr:row>
      <xdr:rowOff>45503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63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36630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72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95762</xdr:rowOff>
    </xdr:from>
    <xdr:to>
      <xdr:col>67</xdr:col>
      <xdr:colOff>101600</xdr:colOff>
      <xdr:row>39</xdr:row>
      <xdr:rowOff>25912</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61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17039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70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129190</xdr:rowOff>
    </xdr:from>
    <xdr:to>
      <xdr:col>85</xdr:col>
      <xdr:colOff>126364</xdr:colOff>
      <xdr:row>58</xdr:row>
      <xdr:rowOff>93394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30240"/>
          <a:ext cx="1269" cy="1507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97221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4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93394</xdr:rowOff>
    </xdr:from>
    <xdr:to>
      <xdr:col>86</xdr:col>
      <xdr:colOff>25400</xdr:colOff>
      <xdr:row>58</xdr:row>
      <xdr:rowOff>93394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3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75867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05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855,517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129190</xdr:rowOff>
    </xdr:from>
    <xdr:to>
      <xdr:col>86</xdr:col>
      <xdr:colOff>25400</xdr:colOff>
      <xdr:row>49</xdr:row>
      <xdr:rowOff>129190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55333</xdr:rowOff>
    </xdr:from>
    <xdr:to>
      <xdr:col>85</xdr:col>
      <xdr:colOff>127000</xdr:colOff>
      <xdr:row>55</xdr:row>
      <xdr:rowOff>166534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313633"/>
          <a:ext cx="838200" cy="28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154788</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755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4911</xdr:rowOff>
    </xdr:from>
    <xdr:to>
      <xdr:col>85</xdr:col>
      <xdr:colOff>177800</xdr:colOff>
      <xdr:row>57</xdr:row>
      <xdr:rowOff>106511</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77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166534</xdr:rowOff>
    </xdr:from>
    <xdr:to>
      <xdr:col>81</xdr:col>
      <xdr:colOff>50800</xdr:colOff>
      <xdr:row>56</xdr:row>
      <xdr:rowOff>116242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596284"/>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23711</xdr:rowOff>
    </xdr:from>
    <xdr:to>
      <xdr:col>81</xdr:col>
      <xdr:colOff>101600</xdr:colOff>
      <xdr:row>57</xdr:row>
      <xdr:rowOff>125311</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9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116438</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889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116242</xdr:rowOff>
    </xdr:from>
    <xdr:to>
      <xdr:col>76</xdr:col>
      <xdr:colOff>114300</xdr:colOff>
      <xdr:row>57</xdr:row>
      <xdr:rowOff>7142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717442"/>
          <a:ext cx="889000" cy="6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35531</xdr:rowOff>
    </xdr:from>
    <xdr:to>
      <xdr:col>76</xdr:col>
      <xdr:colOff>165100</xdr:colOff>
      <xdr:row>57</xdr:row>
      <xdr:rowOff>137131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8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128258</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9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7142</xdr:rowOff>
    </xdr:from>
    <xdr:to>
      <xdr:col>71</xdr:col>
      <xdr:colOff>177800</xdr:colOff>
      <xdr:row>57</xdr:row>
      <xdr:rowOff>68095</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2814300" y="9779792"/>
          <a:ext cx="889000" cy="6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68697</xdr:rowOff>
    </xdr:from>
    <xdr:to>
      <xdr:col>72</xdr:col>
      <xdr:colOff>38100</xdr:colOff>
      <xdr:row>57</xdr:row>
      <xdr:rowOff>170297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84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161424</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934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85899</xdr:rowOff>
    </xdr:from>
    <xdr:to>
      <xdr:col>67</xdr:col>
      <xdr:colOff>101600</xdr:colOff>
      <xdr:row>58</xdr:row>
      <xdr:rowOff>16049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858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7176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951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4533</xdr:rowOff>
    </xdr:from>
    <xdr:to>
      <xdr:col>85</xdr:col>
      <xdr:colOff>177800</xdr:colOff>
      <xdr:row>54</xdr:row>
      <xdr:rowOff>106133</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26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27410</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114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115734</xdr:rowOff>
    </xdr:from>
    <xdr:to>
      <xdr:col>81</xdr:col>
      <xdr:colOff>101600</xdr:colOff>
      <xdr:row>56</xdr:row>
      <xdr:rowOff>45884</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54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62411</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320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65442</xdr:rowOff>
    </xdr:from>
    <xdr:to>
      <xdr:col>76</xdr:col>
      <xdr:colOff>165100</xdr:colOff>
      <xdr:row>56</xdr:row>
      <xdr:rowOff>167042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66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12119</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441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127792</xdr:rowOff>
    </xdr:from>
    <xdr:to>
      <xdr:col>72</xdr:col>
      <xdr:colOff>38100</xdr:colOff>
      <xdr:row>57</xdr:row>
      <xdr:rowOff>57942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2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74469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03795" y="950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17295</xdr:rowOff>
    </xdr:from>
    <xdr:to>
      <xdr:col>67</xdr:col>
      <xdr:colOff>101600</xdr:colOff>
      <xdr:row>57</xdr:row>
      <xdr:rowOff>118895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78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135422</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56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151115</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152615"/>
          <a:ext cx="1269" cy="143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97792</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927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377,004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151115</xdr:rowOff>
    </xdr:from>
    <xdr:to>
      <xdr:col>86</xdr:col>
      <xdr:colOff>25400</xdr:colOff>
      <xdr:row>70</xdr:row>
      <xdr:rowOff>151115</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15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124666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263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101789</xdr:rowOff>
    </xdr:from>
    <xdr:to>
      <xdr:col>85</xdr:col>
      <xdr:colOff>177800</xdr:colOff>
      <xdr:row>79</xdr:row>
      <xdr:rowOff>31939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74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90100</xdr:rowOff>
    </xdr:from>
    <xdr:to>
      <xdr:col>81</xdr:col>
      <xdr:colOff>101600</xdr:colOff>
      <xdr:row>79</xdr:row>
      <xdr:rowOff>20250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46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36777</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238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88145</xdr:rowOff>
    </xdr:from>
    <xdr:to>
      <xdr:col>76</xdr:col>
      <xdr:colOff>165100</xdr:colOff>
      <xdr:row>79</xdr:row>
      <xdr:rowOff>18295</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6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34822</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236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84093</xdr:rowOff>
    </xdr:from>
    <xdr:to>
      <xdr:col>72</xdr:col>
      <xdr:colOff>38100</xdr:colOff>
      <xdr:row>79</xdr:row>
      <xdr:rowOff>14243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5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30770</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2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66539</xdr:rowOff>
    </xdr:from>
    <xdr:to>
      <xdr:col>67</xdr:col>
      <xdr:colOff>101600</xdr:colOff>
      <xdr:row>78</xdr:row>
      <xdr:rowOff>168139</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39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13216</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21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80216</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45331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8649</xdr:rowOff>
    </xdr:from>
    <xdr:to>
      <xdr:col>85</xdr:col>
      <xdr:colOff>126364</xdr:colOff>
      <xdr:row>99</xdr:row>
      <xdr:rowOff>44450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39149"/>
          <a:ext cx="1269" cy="1578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48277</xdr:rowOff>
    </xdr:from>
    <xdr:ext cx="249299"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44450</xdr:rowOff>
    </xdr:from>
    <xdr:to>
      <xdr:col>86</xdr:col>
      <xdr:colOff>25400</xdr:colOff>
      <xdr:row>99</xdr:row>
      <xdr:rowOff>44450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126776</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14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828,793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8649</xdr:rowOff>
    </xdr:from>
    <xdr:to>
      <xdr:col>86</xdr:col>
      <xdr:colOff>25400</xdr:colOff>
      <xdr:row>90</xdr:row>
      <xdr:rowOff>8649</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391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46872</xdr:rowOff>
    </xdr:from>
    <xdr:to>
      <xdr:col>85</xdr:col>
      <xdr:colOff>127000</xdr:colOff>
      <xdr:row>96</xdr:row>
      <xdr:rowOff>71188</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6506072"/>
          <a:ext cx="838200" cy="24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152551</xdr:rowOff>
    </xdr:from>
    <xdr:ext cx="599010"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11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2674</xdr:rowOff>
    </xdr:from>
    <xdr:to>
      <xdr:col>85</xdr:col>
      <xdr:colOff>177800</xdr:colOff>
      <xdr:row>97</xdr:row>
      <xdr:rowOff>104274</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33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71188</xdr:rowOff>
    </xdr:from>
    <xdr:to>
      <xdr:col>81</xdr:col>
      <xdr:colOff>50800</xdr:colOff>
      <xdr:row>96</xdr:row>
      <xdr:rowOff>152549</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6530388"/>
          <a:ext cx="889000" cy="8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162902</xdr:rowOff>
    </xdr:from>
    <xdr:to>
      <xdr:col>81</xdr:col>
      <xdr:colOff>101600</xdr:colOff>
      <xdr:row>97</xdr:row>
      <xdr:rowOff>93052</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84179</xdr:rowOff>
    </xdr:from>
    <xdr:ext cx="59901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181795" y="1671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152549</xdr:rowOff>
    </xdr:from>
    <xdr:to>
      <xdr:col>76</xdr:col>
      <xdr:colOff>114300</xdr:colOff>
      <xdr:row>97</xdr:row>
      <xdr:rowOff>55127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611749"/>
          <a:ext cx="889000" cy="7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24205</xdr:rowOff>
    </xdr:from>
    <xdr:to>
      <xdr:col>76</xdr:col>
      <xdr:colOff>165100</xdr:colOff>
      <xdr:row>97</xdr:row>
      <xdr:rowOff>125805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54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116932</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292795" y="1674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32401</xdr:rowOff>
    </xdr:from>
    <xdr:to>
      <xdr:col>71</xdr:col>
      <xdr:colOff>177800</xdr:colOff>
      <xdr:row>97</xdr:row>
      <xdr:rowOff>55127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663051"/>
          <a:ext cx="889000" cy="2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51205</xdr:rowOff>
    </xdr:from>
    <xdr:to>
      <xdr:col>72</xdr:col>
      <xdr:colOff>38100</xdr:colOff>
      <xdr:row>97</xdr:row>
      <xdr:rowOff>152805</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143932</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03795" y="16774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46146</xdr:rowOff>
    </xdr:from>
    <xdr:to>
      <xdr:col>67</xdr:col>
      <xdr:colOff>101600</xdr:colOff>
      <xdr:row>97</xdr:row>
      <xdr:rowOff>147746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76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138873</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14795" y="16769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167522</xdr:rowOff>
    </xdr:from>
    <xdr:to>
      <xdr:col>85</xdr:col>
      <xdr:colOff>177800</xdr:colOff>
      <xdr:row>96</xdr:row>
      <xdr:rowOff>97672</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45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18949</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306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20388</xdr:rowOff>
    </xdr:from>
    <xdr:to>
      <xdr:col>81</xdr:col>
      <xdr:colOff>101600</xdr:colOff>
      <xdr:row>96</xdr:row>
      <xdr:rowOff>121988</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47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138515</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625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101749</xdr:rowOff>
    </xdr:from>
    <xdr:to>
      <xdr:col>76</xdr:col>
      <xdr:colOff>165100</xdr:colOff>
      <xdr:row>97</xdr:row>
      <xdr:rowOff>31899</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560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48426</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63361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4327</xdr:rowOff>
    </xdr:from>
    <xdr:to>
      <xdr:col>72</xdr:col>
      <xdr:colOff>38100</xdr:colOff>
      <xdr:row>97</xdr:row>
      <xdr:rowOff>105927</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63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122454</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6410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153051</xdr:rowOff>
    </xdr:from>
    <xdr:to>
      <xdr:col>67</xdr:col>
      <xdr:colOff>101600</xdr:colOff>
      <xdr:row>97</xdr:row>
      <xdr:rowOff>83201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61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99728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14795" y="16387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168927</xdr:rowOff>
    </xdr:from>
    <xdr:ext cx="59541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692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111777</xdr:rowOff>
    </xdr:from>
    <xdr:ext cx="59541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692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83687</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227187"/>
          <a:ext cx="1269" cy="1313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65545</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806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30364</xdr:rowOff>
    </xdr:from>
    <xdr:ext cx="599010"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0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229,801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83687</xdr:rowOff>
    </xdr:from>
    <xdr:to>
      <xdr:col>116</xdr:col>
      <xdr:colOff>152400</xdr:colOff>
      <xdr:row>30</xdr:row>
      <xdr:rowOff>83687</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22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31435</xdr:rowOff>
    </xdr:from>
    <xdr:to>
      <xdr:col>116</xdr:col>
      <xdr:colOff>63500</xdr:colOff>
      <xdr:row>35</xdr:row>
      <xdr:rowOff>88488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1323300" y="5689285"/>
          <a:ext cx="838200" cy="39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109995</xdr:rowOff>
    </xdr:from>
    <xdr:ext cx="469744"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4536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131568</xdr:rowOff>
    </xdr:from>
    <xdr:to>
      <xdr:col>116</xdr:col>
      <xdr:colOff>114300</xdr:colOff>
      <xdr:row>38</xdr:row>
      <xdr:rowOff>61719</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7521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88488</xdr:rowOff>
    </xdr:from>
    <xdr:to>
      <xdr:col>111</xdr:col>
      <xdr:colOff>177800</xdr:colOff>
      <xdr:row>36</xdr:row>
      <xdr:rowOff>136608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0434300" y="6089238"/>
          <a:ext cx="889000" cy="21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130917</xdr:rowOff>
    </xdr:from>
    <xdr:to>
      <xdr:col>112</xdr:col>
      <xdr:colOff>38100</xdr:colOff>
      <xdr:row>38</xdr:row>
      <xdr:rowOff>61067</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52194</xdr:rowOff>
    </xdr:from>
    <xdr:ext cx="469744"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088428" y="6567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12370</xdr:rowOff>
    </xdr:from>
    <xdr:to>
      <xdr:col>107</xdr:col>
      <xdr:colOff>50800</xdr:colOff>
      <xdr:row>36</xdr:row>
      <xdr:rowOff>136608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013120"/>
          <a:ext cx="889000" cy="295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135632</xdr:rowOff>
    </xdr:from>
    <xdr:to>
      <xdr:col>107</xdr:col>
      <xdr:colOff>101600</xdr:colOff>
      <xdr:row>38</xdr:row>
      <xdr:rowOff>65782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7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56908</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572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12370</xdr:rowOff>
    </xdr:from>
    <xdr:to>
      <xdr:col>102</xdr:col>
      <xdr:colOff>114300</xdr:colOff>
      <xdr:row>36</xdr:row>
      <xdr:rowOff>86368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8656300" y="6013120"/>
          <a:ext cx="889000" cy="24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136775</xdr:rowOff>
    </xdr:from>
    <xdr:to>
      <xdr:col>102</xdr:col>
      <xdr:colOff>165100</xdr:colOff>
      <xdr:row>38</xdr:row>
      <xdr:rowOff>66925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80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58052</xdr:rowOff>
    </xdr:from>
    <xdr:ext cx="469744"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10428" y="6573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139249</xdr:rowOff>
    </xdr:from>
    <xdr:to>
      <xdr:col>98</xdr:col>
      <xdr:colOff>38100</xdr:colOff>
      <xdr:row>38</xdr:row>
      <xdr:rowOff>69399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82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60526</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21428" y="6575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152085</xdr:rowOff>
    </xdr:from>
    <xdr:to>
      <xdr:col>116</xdr:col>
      <xdr:colOff>114300</xdr:colOff>
      <xdr:row>33</xdr:row>
      <xdr:rowOff>82235</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563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3512</xdr:rowOff>
    </xdr:from>
    <xdr:ext cx="599010"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5489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37688</xdr:rowOff>
    </xdr:from>
    <xdr:to>
      <xdr:col>112</xdr:col>
      <xdr:colOff>38100</xdr:colOff>
      <xdr:row>35</xdr:row>
      <xdr:rowOff>139288</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038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155815</xdr:rowOff>
    </xdr:from>
    <xdr:ext cx="534377"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056111" y="5813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85808</xdr:rowOff>
    </xdr:from>
    <xdr:to>
      <xdr:col>107</xdr:col>
      <xdr:colOff>101600</xdr:colOff>
      <xdr:row>37</xdr:row>
      <xdr:rowOff>15958</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25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35</xdr:row>
      <xdr:rowOff>32485</xdr:rowOff>
    </xdr:from>
    <xdr:ext cx="534377"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167111" y="6033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133020</xdr:rowOff>
    </xdr:from>
    <xdr:to>
      <xdr:col>102</xdr:col>
      <xdr:colOff>165100</xdr:colOff>
      <xdr:row>35</xdr:row>
      <xdr:rowOff>63170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596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79697</xdr:rowOff>
    </xdr:from>
    <xdr:ext cx="534377"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278111" y="5737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35568</xdr:rowOff>
    </xdr:from>
    <xdr:to>
      <xdr:col>98</xdr:col>
      <xdr:colOff>38100</xdr:colOff>
      <xdr:row>36</xdr:row>
      <xdr:rowOff>137168</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20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153695</xdr:rowOff>
    </xdr:from>
    <xdr:ext cx="534377"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389111" y="598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目的別歳出の中で類似団体内より高額になっている事業費をみると、議会費は本村が離島であることから賃金や旅費といった経費が類似団地と比較しても増加傾向にあり、総務費は沖縄振興特別推進交付金事業や沖縄離島活性化推進事業等による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農林水産業費は、製糖工場宿舎整備工事等による増である。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教育費においては教員宿舎建替事業によるものである。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沖縄県粟国村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財政調整基金残高は平成２４年度からの沖縄振興特別推進交付金事業や沖縄離島活性化推進事業等の補助金を活用したハード事業等の実施により、基金残高は減少傾向となっている。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令和６年度の標財比は</a:t>
          </a:r>
          <a:r>
            <a:rPr kumimoji="1" lang="en-US" altLang="ja-JP" sz="1400">
              <a:latin typeface="ＭＳ ゴシック" pitchFamily="49" charset="-128"/>
              <a:ea typeface="ＭＳ ゴシック" pitchFamily="49" charset="-128"/>
            </a:rPr>
            <a:t>49.47%</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403</a:t>
          </a:r>
          <a:r>
            <a:rPr kumimoji="1" lang="ja-JP" altLang="en-US" sz="1400">
              <a:latin typeface="ＭＳ ゴシック" pitchFamily="49" charset="-128"/>
              <a:ea typeface="ＭＳ ゴシック" pitchFamily="49" charset="-128"/>
            </a:rPr>
            <a:t>百万円）となっており、前年度と比較すると</a:t>
          </a:r>
          <a:r>
            <a:rPr kumimoji="1" lang="en-US" altLang="ja-JP" sz="1400">
              <a:latin typeface="ＭＳ ゴシック" pitchFamily="49" charset="-128"/>
              <a:ea typeface="ＭＳ ゴシック" pitchFamily="49" charset="-128"/>
            </a:rPr>
            <a:t>29.15</a:t>
          </a:r>
          <a:r>
            <a:rPr kumimoji="1" lang="ja-JP" altLang="en-US" sz="1400">
              <a:latin typeface="ＭＳ ゴシック" pitchFamily="49" charset="-128"/>
              <a:ea typeface="ＭＳ ゴシック" pitchFamily="49" charset="-128"/>
            </a:rPr>
            <a:t>ポイント下回り、</a:t>
          </a:r>
          <a:r>
            <a:rPr kumimoji="1" lang="en-US" altLang="ja-JP" sz="1400">
              <a:latin typeface="ＭＳ ゴシック" pitchFamily="49" charset="-128"/>
              <a:ea typeface="ＭＳ ゴシック" pitchFamily="49" charset="-128"/>
            </a:rPr>
            <a:t>191</a:t>
          </a:r>
          <a:r>
            <a:rPr kumimoji="1" lang="ja-JP" altLang="en-US" sz="1400">
              <a:latin typeface="ＭＳ ゴシック" pitchFamily="49" charset="-128"/>
              <a:ea typeface="ＭＳ ゴシック" pitchFamily="49" charset="-128"/>
            </a:rPr>
            <a:t>百万円減少した。これは一般会計から公営企業会計への繰出金の増額が影響したと考えられる。実質単年度収支は</a:t>
          </a:r>
          <a:r>
            <a:rPr kumimoji="1" lang="en-US" altLang="ja-JP" sz="1400">
              <a:latin typeface="ＭＳ ゴシック" pitchFamily="49" charset="-128"/>
              <a:ea typeface="ＭＳ ゴシック" pitchFamily="49" charset="-128"/>
            </a:rPr>
            <a:t>-12.77</a:t>
          </a:r>
          <a:r>
            <a:rPr kumimoji="1" lang="ja-JP" altLang="en-US" sz="1400">
              <a:latin typeface="ＭＳ ゴシック" pitchFamily="49" charset="-128"/>
              <a:ea typeface="ＭＳ ゴシック" pitchFamily="49" charset="-128"/>
            </a:rPr>
            <a:t>ポイント減となった。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歳入・歳出予算の適切な計上に取組み。適切な財政運営に努めたい。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沖縄県粟国村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一般会計が令和５年度と比較すると</a:t>
          </a:r>
          <a:r>
            <a:rPr kumimoji="1" lang="en-US" altLang="ja-JP" sz="1400">
              <a:latin typeface="ＭＳ ゴシック" pitchFamily="49" charset="-128"/>
              <a:ea typeface="ＭＳ ゴシック" pitchFamily="49" charset="-128"/>
            </a:rPr>
            <a:t>-13.2%</a:t>
          </a:r>
          <a:r>
            <a:rPr kumimoji="1" lang="ja-JP" altLang="en-US" sz="1400">
              <a:latin typeface="ＭＳ ゴシック" pitchFamily="49" charset="-128"/>
              <a:ea typeface="ＭＳ ゴシック" pitchFamily="49" charset="-128"/>
            </a:rPr>
            <a:t>となっているため、歳出抑制を図り減少傾向とならないように、経営改善に努める。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簡易水道事業特別会計で老朽化した配水管の更新が平成２９年度～平成３７年度にかけて行われている。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新規発行額が増額し、公債費の増加が見込まれることから、優先順位を設け新規発行額の抑制に努める。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各公営企業においては、公営企業戦略を基に健全な財政運営に努め、一般からの歳出抑制を図る。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沖縄県粟国村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新規発行債について、ハード事業の増加により増加傾向にあることから、実質公債費率の分子となる額も増加傾向となる。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今後は、新規事業に優先順位を査定し、起債メニューを精査して、同年度に多数の起債発行をしないよう起債抑制をはかり低水準の維持に努める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満期一括償還地方債の利用がない。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沖縄県粟国村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将来負担比率が令和５年度と比較して増額となっている。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主な要因として、新規にて教員宿舎建設や、フェリーターミナル整備事業、製糖工場宿舎整備工事、公営企業会計に係る借入による。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今後は、地方債発行の抑制や基金の運営改善等適正な財政運営に努める。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沖縄県粟国村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令和５年度より減少している主な要因として、財政調整基金の減少である。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今後、公債費の増額が見込まれるので、歳入の確保並びに歳出の抑制を図っていき、積立金の財源確保に努める。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①農村漁村活性化基金：農水産業の担い手対策等の助成に要する基金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②農業振興基金　　　：農漁業団体及び農漁業関係の活動支援に要する貸付金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③ふるさと応援基金　：粟国村を応援するための基金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④育英基金　　　　　：高校や大学の就学支援に要する貸付金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⑤地域福祉基金　　　：高齢化社会に伴う地域福祉活動に要する基金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②農業振興基金は農漁業団体からの返済により５百万円の増となった。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③ふるさと応援基金は寄附者からの寄附により１百万円の増となった。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その他①，④，⑤の基金については活用実績が少ないことから増減はない。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公債費等の負担軽減に向けし、可能な限り積立てを行っていく。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は平成２４年度からの沖縄振興特別推進交付金事業者沖縄離島活性化推進事業等の補助金を活用したハード事業等の実施により、基金残高は減少傾向となっている。令和６年は４０３百万円となっており、前年度より１９１万円減少した。これは一般会計から公営企業会計への繰出金の増額が影響したと考えられ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今後、公債費の増額が見込まれるので、歳入の確保並びに歳出の抑制を図っていき、積立金の財源確保に努める。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今後、公債費の増額が見込まれるので、歳入の確保並びに歳出の抑制は図っていき、積立金の財源確保に努める。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171" name="グラフ1">
          <a:extLst>
            <a:ext uri="{FF2B5EF4-FFF2-40B4-BE49-F238E27FC236}">
              <a16:creationId xmlns:a16="http://schemas.microsoft.com/office/drawing/2014/main" id="{14B7E334-4D2D-4F81-9932-5F95D74DD9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172" name="グラフ2">
          <a:extLst>
            <a:ext uri="{FF2B5EF4-FFF2-40B4-BE49-F238E27FC236}">
              <a16:creationId xmlns:a16="http://schemas.microsoft.com/office/drawing/2014/main" id="{3217368A-B947-4B63-A9EE-B2FE0862BD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173" name="正方形/長方形 172">
          <a:extLst>
            <a:ext uri="{FF2B5EF4-FFF2-40B4-BE49-F238E27FC236}">
              <a16:creationId xmlns:a16="http://schemas.microsoft.com/office/drawing/2014/main" id="{BACD38F5-2910-4C2A-A231-52A34568FF6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74" name="正方形/長方形 173">
          <a:extLst>
            <a:ext uri="{FF2B5EF4-FFF2-40B4-BE49-F238E27FC236}">
              <a16:creationId xmlns:a16="http://schemas.microsoft.com/office/drawing/2014/main" id="{6CC05D89-0ED8-48EA-9A97-7B1FCB7772E4}"/>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75" name="正方形/長方形 174">
          <a:extLst>
            <a:ext uri="{FF2B5EF4-FFF2-40B4-BE49-F238E27FC236}">
              <a16:creationId xmlns:a16="http://schemas.microsoft.com/office/drawing/2014/main" id="{104F83C0-C5ED-40A6-AE45-DC51876596DD}"/>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6" name="正方形/長方形 175">
          <a:extLst>
            <a:ext uri="{FF2B5EF4-FFF2-40B4-BE49-F238E27FC236}">
              <a16:creationId xmlns:a16="http://schemas.microsoft.com/office/drawing/2014/main" id="{6BC1F023-FD7D-4461-A5C4-560A8C8B318C}"/>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7" name="正方形/長方形 176">
          <a:extLst>
            <a:ext uri="{FF2B5EF4-FFF2-40B4-BE49-F238E27FC236}">
              <a16:creationId xmlns:a16="http://schemas.microsoft.com/office/drawing/2014/main" id="{E3F18A1A-3CCD-4C4B-A986-7E4A6A11600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8" name="正方形/長方形 177">
          <a:extLst>
            <a:ext uri="{FF2B5EF4-FFF2-40B4-BE49-F238E27FC236}">
              <a16:creationId xmlns:a16="http://schemas.microsoft.com/office/drawing/2014/main" id="{30631728-43CF-42AA-AC6F-D1088E096CA8}"/>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79" name="正方形/長方形 178">
          <a:extLst>
            <a:ext uri="{FF2B5EF4-FFF2-40B4-BE49-F238E27FC236}">
              <a16:creationId xmlns:a16="http://schemas.microsoft.com/office/drawing/2014/main" id="{A6C92C29-35BF-413F-89D5-B92BF9A451E1}"/>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80" name="正方形/長方形 179">
          <a:extLst>
            <a:ext uri="{FF2B5EF4-FFF2-40B4-BE49-F238E27FC236}">
              <a16:creationId xmlns:a16="http://schemas.microsoft.com/office/drawing/2014/main" id="{E5A93001-C511-4E43-87CE-4D0D87C70FE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1" name="正方形/長方形 180">
          <a:extLst>
            <a:ext uri="{FF2B5EF4-FFF2-40B4-BE49-F238E27FC236}">
              <a16:creationId xmlns:a16="http://schemas.microsoft.com/office/drawing/2014/main" id="{70C28931-45F8-4C95-BEFF-6FBEF4727D4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82" name="正方形/長方形 181">
          <a:extLst>
            <a:ext uri="{FF2B5EF4-FFF2-40B4-BE49-F238E27FC236}">
              <a16:creationId xmlns:a16="http://schemas.microsoft.com/office/drawing/2014/main" id="{A89A6ADF-0E6E-4A0E-94C4-1F7FE7661D2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3" name="正方形/長方形 182">
          <a:extLst>
            <a:ext uri="{FF2B5EF4-FFF2-40B4-BE49-F238E27FC236}">
              <a16:creationId xmlns:a16="http://schemas.microsoft.com/office/drawing/2014/main" id="{425A8C4D-8B34-41F5-BE08-403AC736F22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84" name="正方形/長方形 183">
          <a:extLst>
            <a:ext uri="{FF2B5EF4-FFF2-40B4-BE49-F238E27FC236}">
              <a16:creationId xmlns:a16="http://schemas.microsoft.com/office/drawing/2014/main" id="{1F675C5C-5D5E-4E78-888E-211B78052E69}"/>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5" name="正方形/長方形 184">
          <a:extLst>
            <a:ext uri="{FF2B5EF4-FFF2-40B4-BE49-F238E27FC236}">
              <a16:creationId xmlns:a16="http://schemas.microsoft.com/office/drawing/2014/main" id="{BF5BCD1F-A424-4A84-92C7-C86780C93F7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86" name="正方形/長方形 185">
          <a:extLst>
            <a:ext uri="{FF2B5EF4-FFF2-40B4-BE49-F238E27FC236}">
              <a16:creationId xmlns:a16="http://schemas.microsoft.com/office/drawing/2014/main" id="{9BBC46C5-C182-4FC9-A3D8-39D64BC034FE}"/>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7" name="正方形/長方形 186">
          <a:extLst>
            <a:ext uri="{FF2B5EF4-FFF2-40B4-BE49-F238E27FC236}">
              <a16:creationId xmlns:a16="http://schemas.microsoft.com/office/drawing/2014/main" id="{33B7F5D6-DFBB-4630-9518-9F5DF7CE399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88" name="正方形/長方形 187">
          <a:extLst>
            <a:ext uri="{FF2B5EF4-FFF2-40B4-BE49-F238E27FC236}">
              <a16:creationId xmlns:a16="http://schemas.microsoft.com/office/drawing/2014/main" id="{BFCD4454-0101-4AFA-9605-71D427E5D571}"/>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189" name="角丸四角形 19">
          <a:extLst>
            <a:ext uri="{FF2B5EF4-FFF2-40B4-BE49-F238E27FC236}">
              <a16:creationId xmlns:a16="http://schemas.microsoft.com/office/drawing/2014/main" id="{1B9EDACB-C250-4CFC-92EE-88DFF34DDB6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190" name="正方形/長方形 189">
          <a:extLst>
            <a:ext uri="{FF2B5EF4-FFF2-40B4-BE49-F238E27FC236}">
              <a16:creationId xmlns:a16="http://schemas.microsoft.com/office/drawing/2014/main" id="{1BEC3CCD-8F57-4307-B22D-7D18CC23044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191" name="正方形/長方形 190">
          <a:extLst>
            <a:ext uri="{FF2B5EF4-FFF2-40B4-BE49-F238E27FC236}">
              <a16:creationId xmlns:a16="http://schemas.microsoft.com/office/drawing/2014/main" id="{8A313BC8-B28B-4BE8-B6C5-41D2551C4F0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192" name="正方形/長方形 191">
          <a:extLst>
            <a:ext uri="{FF2B5EF4-FFF2-40B4-BE49-F238E27FC236}">
              <a16:creationId xmlns:a16="http://schemas.microsoft.com/office/drawing/2014/main" id="{8D32CE33-A58E-49D2-B007-D0091BE640D5}"/>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193" name="直線コネクタ 192">
          <a:extLst>
            <a:ext uri="{FF2B5EF4-FFF2-40B4-BE49-F238E27FC236}">
              <a16:creationId xmlns:a16="http://schemas.microsoft.com/office/drawing/2014/main" id="{8BEBA575-B5BC-4668-8F94-D353A5032A9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194" name="楕円 193">
          <a:extLst>
            <a:ext uri="{FF2B5EF4-FFF2-40B4-BE49-F238E27FC236}">
              <a16:creationId xmlns:a16="http://schemas.microsoft.com/office/drawing/2014/main" id="{759DF212-233A-42CE-AA10-E4DBB07D754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195" name="フローチャート: 判断 194">
          <a:extLst>
            <a:ext uri="{FF2B5EF4-FFF2-40B4-BE49-F238E27FC236}">
              <a16:creationId xmlns:a16="http://schemas.microsoft.com/office/drawing/2014/main" id="{DCB79108-4DD0-4B67-B177-5154CC2B4E0B}"/>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196" name="直線コネクタ 195">
          <a:extLst>
            <a:ext uri="{FF2B5EF4-FFF2-40B4-BE49-F238E27FC236}">
              <a16:creationId xmlns:a16="http://schemas.microsoft.com/office/drawing/2014/main" id="{642E71EA-93B1-43B6-B4F8-F7A068901D5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197" name="直線コネクタ 196">
          <a:extLst>
            <a:ext uri="{FF2B5EF4-FFF2-40B4-BE49-F238E27FC236}">
              <a16:creationId xmlns:a16="http://schemas.microsoft.com/office/drawing/2014/main" id="{6B7A2E9F-3048-4CFA-AC2E-3F4B3A19895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198" name="直線コネクタ 197">
          <a:extLst>
            <a:ext uri="{FF2B5EF4-FFF2-40B4-BE49-F238E27FC236}">
              <a16:creationId xmlns:a16="http://schemas.microsoft.com/office/drawing/2014/main" id="{64DD3AFB-6FD8-4D70-A1D7-5692CEBA960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199" name="直線コネクタ 198">
          <a:extLst>
            <a:ext uri="{FF2B5EF4-FFF2-40B4-BE49-F238E27FC236}">
              <a16:creationId xmlns:a16="http://schemas.microsoft.com/office/drawing/2014/main" id="{BCA8DE1D-585B-43EC-92BD-06B6EC897E4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200" name="テキスト ボックス 199">
          <a:extLst>
            <a:ext uri="{FF2B5EF4-FFF2-40B4-BE49-F238E27FC236}">
              <a16:creationId xmlns:a16="http://schemas.microsoft.com/office/drawing/2014/main" id="{8B402236-B011-44E2-B347-5BDB41FB03A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201" name="テキスト ボックス 200">
          <a:extLst>
            <a:ext uri="{FF2B5EF4-FFF2-40B4-BE49-F238E27FC236}">
              <a16:creationId xmlns:a16="http://schemas.microsoft.com/office/drawing/2014/main" id="{21EA2A36-84A3-4679-ACA7-8123CC2A476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202" name="テキスト ボックス 201">
          <a:extLst>
            <a:ext uri="{FF2B5EF4-FFF2-40B4-BE49-F238E27FC236}">
              <a16:creationId xmlns:a16="http://schemas.microsoft.com/office/drawing/2014/main" id="{CB87974F-AF6F-4E7B-9B77-89DBFF6EB44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203" name="テキスト ボックス 202">
          <a:extLst>
            <a:ext uri="{FF2B5EF4-FFF2-40B4-BE49-F238E27FC236}">
              <a16:creationId xmlns:a16="http://schemas.microsoft.com/office/drawing/2014/main" id="{69843865-DEC9-4123-897D-84927432A7AB}"/>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204" name="テキスト ボックス 203">
          <a:extLst>
            <a:ext uri="{FF2B5EF4-FFF2-40B4-BE49-F238E27FC236}">
              <a16:creationId xmlns:a16="http://schemas.microsoft.com/office/drawing/2014/main" id="{4985484C-5FFA-4385-946D-C5A03C608A0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205" name="正方形/長方形 204">
          <a:extLst>
            <a:ext uri="{FF2B5EF4-FFF2-40B4-BE49-F238E27FC236}">
              <a16:creationId xmlns:a16="http://schemas.microsoft.com/office/drawing/2014/main" id="{CB6CB061-96AC-482B-86C4-ECCC39D29D7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206" name="正方形/長方形 205">
          <a:extLst>
            <a:ext uri="{FF2B5EF4-FFF2-40B4-BE49-F238E27FC236}">
              <a16:creationId xmlns:a16="http://schemas.microsoft.com/office/drawing/2014/main" id="{577A77FE-884D-456E-BD25-961351F079A3}"/>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207" name="正方形/長方形 206">
          <a:extLst>
            <a:ext uri="{FF2B5EF4-FFF2-40B4-BE49-F238E27FC236}">
              <a16:creationId xmlns:a16="http://schemas.microsoft.com/office/drawing/2014/main" id="{678AB9DE-3840-4F3D-8A2A-205CAB40A93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208" name="正方形/長方形 207">
          <a:extLst>
            <a:ext uri="{FF2B5EF4-FFF2-40B4-BE49-F238E27FC236}">
              <a16:creationId xmlns:a16="http://schemas.microsoft.com/office/drawing/2014/main" id="{14732568-09F6-4900-8220-3EC9FFB2690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209" name="正方形/長方形 208">
          <a:extLst>
            <a:ext uri="{FF2B5EF4-FFF2-40B4-BE49-F238E27FC236}">
              <a16:creationId xmlns:a16="http://schemas.microsoft.com/office/drawing/2014/main" id="{A2E5FE55-E99E-411F-8743-DFAAE038837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210" name="正方形/長方形 209">
          <a:extLst>
            <a:ext uri="{FF2B5EF4-FFF2-40B4-BE49-F238E27FC236}">
              <a16:creationId xmlns:a16="http://schemas.microsoft.com/office/drawing/2014/main" id="{0B8570AD-702E-4DA0-BDD2-EDCB893B9B3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211" name="正方形/長方形 210">
          <a:extLst>
            <a:ext uri="{FF2B5EF4-FFF2-40B4-BE49-F238E27FC236}">
              <a16:creationId xmlns:a16="http://schemas.microsoft.com/office/drawing/2014/main" id="{44F32862-A723-44BA-83E9-E85DC503F23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212" name="正方形/長方形 211">
          <a:extLst>
            <a:ext uri="{FF2B5EF4-FFF2-40B4-BE49-F238E27FC236}">
              <a16:creationId xmlns:a16="http://schemas.microsoft.com/office/drawing/2014/main" id="{FD5CD393-21FB-48A9-9AA8-A286BC7FBAE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213" name="正方形/長方形 212">
          <a:extLst>
            <a:ext uri="{FF2B5EF4-FFF2-40B4-BE49-F238E27FC236}">
              <a16:creationId xmlns:a16="http://schemas.microsoft.com/office/drawing/2014/main" id="{1E12B8AD-DE2E-4EC0-BE77-3E6691BF3BA7}"/>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214" name="正方形/長方形 213">
          <a:extLst>
            <a:ext uri="{FF2B5EF4-FFF2-40B4-BE49-F238E27FC236}">
              <a16:creationId xmlns:a16="http://schemas.microsoft.com/office/drawing/2014/main" id="{4D693108-EF12-49CE-9679-AB12CA7FF38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215" name="正方形/長方形 214">
          <a:extLst>
            <a:ext uri="{FF2B5EF4-FFF2-40B4-BE49-F238E27FC236}">
              <a16:creationId xmlns:a16="http://schemas.microsoft.com/office/drawing/2014/main" id="{7596CA9C-3E6F-40C1-B79C-8462E290A964}"/>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216" name="正方形/長方形 215">
          <a:extLst>
            <a:ext uri="{FF2B5EF4-FFF2-40B4-BE49-F238E27FC236}">
              <a16:creationId xmlns:a16="http://schemas.microsoft.com/office/drawing/2014/main" id="{67BEAAD8-3D37-4706-9593-17C36AF7207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217" name="テキスト ボックス 216">
          <a:extLst>
            <a:ext uri="{FF2B5EF4-FFF2-40B4-BE49-F238E27FC236}">
              <a16:creationId xmlns:a16="http://schemas.microsoft.com/office/drawing/2014/main" id="{8B9B3E17-23FE-4B8E-8FC5-8DDFF575B532}"/>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類似団体より低い水準にある。粟国村では離島振興総合センター等の建て替えを検討している。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公共施設等管理計画に基づき老朽化の高い施設については、適切な対応を行う。</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218" name="テキスト ボックス 217">
          <a:extLst>
            <a:ext uri="{FF2B5EF4-FFF2-40B4-BE49-F238E27FC236}">
              <a16:creationId xmlns:a16="http://schemas.microsoft.com/office/drawing/2014/main" id="{00DB2852-2D3F-403B-86C4-24FF9B50B69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219" name="直線コネクタ 218">
          <a:extLst>
            <a:ext uri="{FF2B5EF4-FFF2-40B4-BE49-F238E27FC236}">
              <a16:creationId xmlns:a16="http://schemas.microsoft.com/office/drawing/2014/main" id="{2FE6650B-4C0C-4EF7-BB9A-2C94DF91BAB9}"/>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220" name="テキスト ボックス 219">
          <a:extLst>
            <a:ext uri="{FF2B5EF4-FFF2-40B4-BE49-F238E27FC236}">
              <a16:creationId xmlns:a16="http://schemas.microsoft.com/office/drawing/2014/main" id="{54D3A513-9157-4A12-8D54-163555B711B9}"/>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221" name="直線コネクタ 220">
          <a:extLst>
            <a:ext uri="{FF2B5EF4-FFF2-40B4-BE49-F238E27FC236}">
              <a16:creationId xmlns:a16="http://schemas.microsoft.com/office/drawing/2014/main" id="{D74EC3DA-D982-4F64-ABEC-8B2A3DF0FC7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222" name="テキスト ボックス 221">
          <a:extLst>
            <a:ext uri="{FF2B5EF4-FFF2-40B4-BE49-F238E27FC236}">
              <a16:creationId xmlns:a16="http://schemas.microsoft.com/office/drawing/2014/main" id="{97B25275-826A-4422-94D0-ECD3D61E2F7A}"/>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223" name="直線コネクタ 222">
          <a:extLst>
            <a:ext uri="{FF2B5EF4-FFF2-40B4-BE49-F238E27FC236}">
              <a16:creationId xmlns:a16="http://schemas.microsoft.com/office/drawing/2014/main" id="{8D9A50CC-C2E2-4D68-8F83-F2A5D8EE2BAE}"/>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224" name="テキスト ボックス 223">
          <a:extLst>
            <a:ext uri="{FF2B5EF4-FFF2-40B4-BE49-F238E27FC236}">
              <a16:creationId xmlns:a16="http://schemas.microsoft.com/office/drawing/2014/main" id="{FE5B938F-9BAF-4F9C-B8D1-496ED8EC675D}"/>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225" name="直線コネクタ 224">
          <a:extLst>
            <a:ext uri="{FF2B5EF4-FFF2-40B4-BE49-F238E27FC236}">
              <a16:creationId xmlns:a16="http://schemas.microsoft.com/office/drawing/2014/main" id="{81F2DE0F-1B01-4C1B-BA5E-223296EEC051}"/>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226" name="テキスト ボックス 225">
          <a:extLst>
            <a:ext uri="{FF2B5EF4-FFF2-40B4-BE49-F238E27FC236}">
              <a16:creationId xmlns:a16="http://schemas.microsoft.com/office/drawing/2014/main" id="{9A79D662-7695-4B6E-9D8A-AC953EBED83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227" name="直線コネクタ 226">
          <a:extLst>
            <a:ext uri="{FF2B5EF4-FFF2-40B4-BE49-F238E27FC236}">
              <a16:creationId xmlns:a16="http://schemas.microsoft.com/office/drawing/2014/main" id="{38786868-D86D-40FA-BF03-910BBA1E28D4}"/>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228" name="テキスト ボックス 227">
          <a:extLst>
            <a:ext uri="{FF2B5EF4-FFF2-40B4-BE49-F238E27FC236}">
              <a16:creationId xmlns:a16="http://schemas.microsoft.com/office/drawing/2014/main" id="{FB39DFC8-7A59-4A35-BE4A-4C198F69D97B}"/>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229" name="直線コネクタ 228">
          <a:extLst>
            <a:ext uri="{FF2B5EF4-FFF2-40B4-BE49-F238E27FC236}">
              <a16:creationId xmlns:a16="http://schemas.microsoft.com/office/drawing/2014/main" id="{2151407C-5B1D-4565-A17F-EDB9D29AC5BC}"/>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230" name="テキスト ボックス 229">
          <a:extLst>
            <a:ext uri="{FF2B5EF4-FFF2-40B4-BE49-F238E27FC236}">
              <a16:creationId xmlns:a16="http://schemas.microsoft.com/office/drawing/2014/main" id="{623B875E-5537-475E-9449-B2A6D05E4A76}"/>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231" name="直線コネクタ 230">
          <a:extLst>
            <a:ext uri="{FF2B5EF4-FFF2-40B4-BE49-F238E27FC236}">
              <a16:creationId xmlns:a16="http://schemas.microsoft.com/office/drawing/2014/main" id="{12934A5A-4DEB-4B6E-AABC-B1EA1AE31D4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232" name="テキスト ボックス 231">
          <a:extLst>
            <a:ext uri="{FF2B5EF4-FFF2-40B4-BE49-F238E27FC236}">
              <a16:creationId xmlns:a16="http://schemas.microsoft.com/office/drawing/2014/main" id="{897524AA-81C4-4BD3-A56C-A0FB7E925F9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233" name="直線コネクタ 232">
          <a:extLst>
            <a:ext uri="{FF2B5EF4-FFF2-40B4-BE49-F238E27FC236}">
              <a16:creationId xmlns:a16="http://schemas.microsoft.com/office/drawing/2014/main" id="{DE38839F-8D4E-4574-9FD2-8DC8D38E69CE}"/>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234" name="テキスト ボックス 233">
          <a:extLst>
            <a:ext uri="{FF2B5EF4-FFF2-40B4-BE49-F238E27FC236}">
              <a16:creationId xmlns:a16="http://schemas.microsoft.com/office/drawing/2014/main" id="{5BDDD395-0D93-4032-9690-86C8F8F8C9A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235" name="有形固定資産減価償却率グラフ枠">
          <a:extLst>
            <a:ext uri="{FF2B5EF4-FFF2-40B4-BE49-F238E27FC236}">
              <a16:creationId xmlns:a16="http://schemas.microsoft.com/office/drawing/2014/main" id="{B314D2CE-729B-42C7-90AC-6226A2A1465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236" name="直線コネクタ 235">
          <a:extLst>
            <a:ext uri="{FF2B5EF4-FFF2-40B4-BE49-F238E27FC236}">
              <a16:creationId xmlns:a16="http://schemas.microsoft.com/office/drawing/2014/main" id="{2F2B5DD0-AD9F-4C35-AA95-03B325998F6A}"/>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237" name="有形固定資産減価償却率最小値テキスト">
          <a:extLst>
            <a:ext uri="{FF2B5EF4-FFF2-40B4-BE49-F238E27FC236}">
              <a16:creationId xmlns:a16="http://schemas.microsoft.com/office/drawing/2014/main" id="{B110B2D5-5E13-4241-B4FA-24C7C51183A8}"/>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238" name="直線コネクタ 237">
          <a:extLst>
            <a:ext uri="{FF2B5EF4-FFF2-40B4-BE49-F238E27FC236}">
              <a16:creationId xmlns:a16="http://schemas.microsoft.com/office/drawing/2014/main" id="{60F59C0E-04DF-4475-95DF-939F8C6FC04A}"/>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239" name="有形固定資産減価償却率最大値テキスト">
          <a:extLst>
            <a:ext uri="{FF2B5EF4-FFF2-40B4-BE49-F238E27FC236}">
              <a16:creationId xmlns:a16="http://schemas.microsoft.com/office/drawing/2014/main" id="{53205CE3-1477-4C4F-A264-1F44C19B0078}"/>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240" name="直線コネクタ 239">
          <a:extLst>
            <a:ext uri="{FF2B5EF4-FFF2-40B4-BE49-F238E27FC236}">
              <a16:creationId xmlns:a16="http://schemas.microsoft.com/office/drawing/2014/main" id="{AFF6DF20-BD1B-4FB4-9110-25B741E31796}"/>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241" name="有形固定資産減価償却率平均値テキスト">
          <a:extLst>
            <a:ext uri="{FF2B5EF4-FFF2-40B4-BE49-F238E27FC236}">
              <a16:creationId xmlns:a16="http://schemas.microsoft.com/office/drawing/2014/main" id="{33A32009-406E-4CB6-A4AC-ABA3A6270978}"/>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242" name="フローチャート: 判断 241">
          <a:extLst>
            <a:ext uri="{FF2B5EF4-FFF2-40B4-BE49-F238E27FC236}">
              <a16:creationId xmlns:a16="http://schemas.microsoft.com/office/drawing/2014/main" id="{0470700A-C4BF-4633-ABD6-A4FBE4F9E2B1}"/>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243" name="フローチャート: 判断 242">
          <a:extLst>
            <a:ext uri="{FF2B5EF4-FFF2-40B4-BE49-F238E27FC236}">
              <a16:creationId xmlns:a16="http://schemas.microsoft.com/office/drawing/2014/main" id="{1BCEB018-39B7-4E94-B322-37DE26D74682}"/>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244" name="フローチャート: 判断 243">
          <a:extLst>
            <a:ext uri="{FF2B5EF4-FFF2-40B4-BE49-F238E27FC236}">
              <a16:creationId xmlns:a16="http://schemas.microsoft.com/office/drawing/2014/main" id="{54FE5728-1EB8-45D3-87D3-31B7ABCD3FE3}"/>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245" name="フローチャート: 判断 244">
          <a:extLst>
            <a:ext uri="{FF2B5EF4-FFF2-40B4-BE49-F238E27FC236}">
              <a16:creationId xmlns:a16="http://schemas.microsoft.com/office/drawing/2014/main" id="{0774464D-9A6A-4629-80BE-EF16875C9183}"/>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246" name="フローチャート: 判断 245">
          <a:extLst>
            <a:ext uri="{FF2B5EF4-FFF2-40B4-BE49-F238E27FC236}">
              <a16:creationId xmlns:a16="http://schemas.microsoft.com/office/drawing/2014/main" id="{6160F269-A99E-4401-9A20-31B17370698D}"/>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247" name="テキスト ボックス 246">
          <a:extLst>
            <a:ext uri="{FF2B5EF4-FFF2-40B4-BE49-F238E27FC236}">
              <a16:creationId xmlns:a16="http://schemas.microsoft.com/office/drawing/2014/main" id="{B3252686-B5CF-4A2B-BD66-59563B7FE19B}"/>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248" name="テキスト ボックス 247">
          <a:extLst>
            <a:ext uri="{FF2B5EF4-FFF2-40B4-BE49-F238E27FC236}">
              <a16:creationId xmlns:a16="http://schemas.microsoft.com/office/drawing/2014/main" id="{8E01FD58-FEC3-40A0-A229-13637F2CE1C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249" name="テキスト ボックス 248">
          <a:extLst>
            <a:ext uri="{FF2B5EF4-FFF2-40B4-BE49-F238E27FC236}">
              <a16:creationId xmlns:a16="http://schemas.microsoft.com/office/drawing/2014/main" id="{BB2A5358-730C-4CF6-9663-E76C5F45CA2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250" name="テキスト ボックス 249">
          <a:extLst>
            <a:ext uri="{FF2B5EF4-FFF2-40B4-BE49-F238E27FC236}">
              <a16:creationId xmlns:a16="http://schemas.microsoft.com/office/drawing/2014/main" id="{9B23A89B-DF71-4495-89C1-EC3BE0581F4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251" name="テキスト ボックス 250">
          <a:extLst>
            <a:ext uri="{FF2B5EF4-FFF2-40B4-BE49-F238E27FC236}">
              <a16:creationId xmlns:a16="http://schemas.microsoft.com/office/drawing/2014/main" id="{CF52C981-972C-4D7B-B2F6-94198E37DA8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65949</xdr:rowOff>
    </xdr:from>
    <xdr:to>
      <xdr:col>23</xdr:col>
      <xdr:colOff>136525</xdr:colOff>
      <xdr:row>27</xdr:row>
      <xdr:rowOff>167549</xdr:rowOff>
    </xdr:to>
    <xdr:sp macro="" textlink="">
      <xdr:nvSpPr>
        <xdr:cNvPr id="252" name="楕円 251">
          <a:extLst>
            <a:ext uri="{FF2B5EF4-FFF2-40B4-BE49-F238E27FC236}">
              <a16:creationId xmlns:a16="http://schemas.microsoft.com/office/drawing/2014/main" id="{043B335B-4CCA-4EE2-8611-B45BCB772394}"/>
            </a:ext>
          </a:extLst>
        </xdr:cNvPr>
        <xdr:cNvSpPr/>
      </xdr:nvSpPr>
      <xdr:spPr>
        <a:xfrm>
          <a:off x="4711700" y="546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88826</xdr:rowOff>
    </xdr:from>
    <xdr:ext cx="405111" cy="259045"/>
    <xdr:sp macro="" textlink="">
      <xdr:nvSpPr>
        <xdr:cNvPr id="253" name="有形固定資産減価償却率該当値テキスト">
          <a:extLst>
            <a:ext uri="{FF2B5EF4-FFF2-40B4-BE49-F238E27FC236}">
              <a16:creationId xmlns:a16="http://schemas.microsoft.com/office/drawing/2014/main" id="{ADA9774D-D33C-423F-928B-21F2DF8D40EE}"/>
            </a:ext>
          </a:extLst>
        </xdr:cNvPr>
        <xdr:cNvSpPr txBox="1"/>
      </xdr:nvSpPr>
      <xdr:spPr>
        <a:xfrm>
          <a:off x="4813300" y="53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81371</xdr:rowOff>
    </xdr:from>
    <xdr:to>
      <xdr:col>19</xdr:col>
      <xdr:colOff>187325</xdr:colOff>
      <xdr:row>28</xdr:row>
      <xdr:rowOff>11521</xdr:rowOff>
    </xdr:to>
    <xdr:sp macro="" textlink="">
      <xdr:nvSpPr>
        <xdr:cNvPr id="254" name="楕円 253">
          <a:extLst>
            <a:ext uri="{FF2B5EF4-FFF2-40B4-BE49-F238E27FC236}">
              <a16:creationId xmlns:a16="http://schemas.microsoft.com/office/drawing/2014/main" id="{10797396-FC99-4728-B201-7429AE03838D}"/>
            </a:ext>
          </a:extLst>
        </xdr:cNvPr>
        <xdr:cNvSpPr/>
      </xdr:nvSpPr>
      <xdr:spPr>
        <a:xfrm>
          <a:off x="4000500" y="548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116749</xdr:rowOff>
    </xdr:from>
    <xdr:to>
      <xdr:col>23</xdr:col>
      <xdr:colOff>85725</xdr:colOff>
      <xdr:row>27</xdr:row>
      <xdr:rowOff>132171</xdr:rowOff>
    </xdr:to>
    <xdr:cxnSp macro="">
      <xdr:nvCxnSpPr>
        <xdr:cNvPr id="255" name="直線コネクタ 254">
          <a:extLst>
            <a:ext uri="{FF2B5EF4-FFF2-40B4-BE49-F238E27FC236}">
              <a16:creationId xmlns:a16="http://schemas.microsoft.com/office/drawing/2014/main" id="{B88D91F2-6F3C-4EF9-8161-B051D0B92844}"/>
            </a:ext>
          </a:extLst>
        </xdr:cNvPr>
        <xdr:cNvCxnSpPr/>
      </xdr:nvCxnSpPr>
      <xdr:spPr>
        <a:xfrm flipV="1">
          <a:off x="4051300" y="5517424"/>
          <a:ext cx="7112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1179</xdr:rowOff>
    </xdr:from>
    <xdr:to>
      <xdr:col>15</xdr:col>
      <xdr:colOff>187325</xdr:colOff>
      <xdr:row>27</xdr:row>
      <xdr:rowOff>102779</xdr:rowOff>
    </xdr:to>
    <xdr:sp macro="" textlink="">
      <xdr:nvSpPr>
        <xdr:cNvPr id="256" name="楕円 255">
          <a:extLst>
            <a:ext uri="{FF2B5EF4-FFF2-40B4-BE49-F238E27FC236}">
              <a16:creationId xmlns:a16="http://schemas.microsoft.com/office/drawing/2014/main" id="{6BB3E526-A67F-4DC8-8EAF-1239835410B2}"/>
            </a:ext>
          </a:extLst>
        </xdr:cNvPr>
        <xdr:cNvSpPr/>
      </xdr:nvSpPr>
      <xdr:spPr>
        <a:xfrm>
          <a:off x="3238500" y="540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51979</xdr:rowOff>
    </xdr:from>
    <xdr:to>
      <xdr:col>19</xdr:col>
      <xdr:colOff>136525</xdr:colOff>
      <xdr:row>27</xdr:row>
      <xdr:rowOff>132171</xdr:rowOff>
    </xdr:to>
    <xdr:cxnSp macro="">
      <xdr:nvCxnSpPr>
        <xdr:cNvPr id="257" name="直線コネクタ 256">
          <a:extLst>
            <a:ext uri="{FF2B5EF4-FFF2-40B4-BE49-F238E27FC236}">
              <a16:creationId xmlns:a16="http://schemas.microsoft.com/office/drawing/2014/main" id="{D65F633E-7463-4740-B6A3-1320E5A8BF67}"/>
            </a:ext>
          </a:extLst>
        </xdr:cNvPr>
        <xdr:cNvCxnSpPr/>
      </xdr:nvCxnSpPr>
      <xdr:spPr>
        <a:xfrm>
          <a:off x="3289300" y="5452654"/>
          <a:ext cx="7620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86269</xdr:rowOff>
    </xdr:from>
    <xdr:to>
      <xdr:col>11</xdr:col>
      <xdr:colOff>187325</xdr:colOff>
      <xdr:row>27</xdr:row>
      <xdr:rowOff>16419</xdr:rowOff>
    </xdr:to>
    <xdr:sp macro="" textlink="">
      <xdr:nvSpPr>
        <xdr:cNvPr id="258" name="楕円 257">
          <a:extLst>
            <a:ext uri="{FF2B5EF4-FFF2-40B4-BE49-F238E27FC236}">
              <a16:creationId xmlns:a16="http://schemas.microsoft.com/office/drawing/2014/main" id="{1CB0C3EC-A013-423B-ACB3-08F1F2BD8426}"/>
            </a:ext>
          </a:extLst>
        </xdr:cNvPr>
        <xdr:cNvSpPr/>
      </xdr:nvSpPr>
      <xdr:spPr>
        <a:xfrm>
          <a:off x="2476500" y="531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137069</xdr:rowOff>
    </xdr:from>
    <xdr:to>
      <xdr:col>15</xdr:col>
      <xdr:colOff>136525</xdr:colOff>
      <xdr:row>27</xdr:row>
      <xdr:rowOff>51979</xdr:rowOff>
    </xdr:to>
    <xdr:cxnSp macro="">
      <xdr:nvCxnSpPr>
        <xdr:cNvPr id="259" name="直線コネクタ 258">
          <a:extLst>
            <a:ext uri="{FF2B5EF4-FFF2-40B4-BE49-F238E27FC236}">
              <a16:creationId xmlns:a16="http://schemas.microsoft.com/office/drawing/2014/main" id="{1DF54B34-E45F-4FB4-ACEA-01EB21D4E6AA}"/>
            </a:ext>
          </a:extLst>
        </xdr:cNvPr>
        <xdr:cNvCxnSpPr/>
      </xdr:nvCxnSpPr>
      <xdr:spPr>
        <a:xfrm>
          <a:off x="2527300" y="5366294"/>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61595</xdr:rowOff>
    </xdr:from>
    <xdr:to>
      <xdr:col>7</xdr:col>
      <xdr:colOff>187325</xdr:colOff>
      <xdr:row>26</xdr:row>
      <xdr:rowOff>163195</xdr:rowOff>
    </xdr:to>
    <xdr:sp macro="" textlink="">
      <xdr:nvSpPr>
        <xdr:cNvPr id="260" name="楕円 259">
          <a:extLst>
            <a:ext uri="{FF2B5EF4-FFF2-40B4-BE49-F238E27FC236}">
              <a16:creationId xmlns:a16="http://schemas.microsoft.com/office/drawing/2014/main" id="{3E2C8EE9-4553-45FD-AC9B-195C6DF8A74C}"/>
            </a:ext>
          </a:extLst>
        </xdr:cNvPr>
        <xdr:cNvSpPr/>
      </xdr:nvSpPr>
      <xdr:spPr>
        <a:xfrm>
          <a:off x="17145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112395</xdr:rowOff>
    </xdr:from>
    <xdr:to>
      <xdr:col>11</xdr:col>
      <xdr:colOff>136525</xdr:colOff>
      <xdr:row>26</xdr:row>
      <xdr:rowOff>137069</xdr:rowOff>
    </xdr:to>
    <xdr:cxnSp macro="">
      <xdr:nvCxnSpPr>
        <xdr:cNvPr id="261" name="直線コネクタ 260">
          <a:extLst>
            <a:ext uri="{FF2B5EF4-FFF2-40B4-BE49-F238E27FC236}">
              <a16:creationId xmlns:a16="http://schemas.microsoft.com/office/drawing/2014/main" id="{389ECF85-ECBC-4EA9-9A4E-69EA2A0F98CB}"/>
            </a:ext>
          </a:extLst>
        </xdr:cNvPr>
        <xdr:cNvCxnSpPr/>
      </xdr:nvCxnSpPr>
      <xdr:spPr>
        <a:xfrm>
          <a:off x="1765300" y="5341620"/>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262" name="n_1aveValue有形固定資産減価償却率">
          <a:extLst>
            <a:ext uri="{FF2B5EF4-FFF2-40B4-BE49-F238E27FC236}">
              <a16:creationId xmlns:a16="http://schemas.microsoft.com/office/drawing/2014/main" id="{A2D21FED-EC2B-4EA1-8218-0897152E13E4}"/>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263" name="n_2aveValue有形固定資産減価償却率">
          <a:extLst>
            <a:ext uri="{FF2B5EF4-FFF2-40B4-BE49-F238E27FC236}">
              <a16:creationId xmlns:a16="http://schemas.microsoft.com/office/drawing/2014/main" id="{BBEF208C-F602-44AE-8B4B-C58F92DF3E99}"/>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264" name="n_3aveValue有形固定資産減価償却率">
          <a:extLst>
            <a:ext uri="{FF2B5EF4-FFF2-40B4-BE49-F238E27FC236}">
              <a16:creationId xmlns:a16="http://schemas.microsoft.com/office/drawing/2014/main" id="{ABD3BC76-C621-4F3D-9BFB-8DE5A42062CA}"/>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265" name="n_4aveValue有形固定資産減価償却率">
          <a:extLst>
            <a:ext uri="{FF2B5EF4-FFF2-40B4-BE49-F238E27FC236}">
              <a16:creationId xmlns:a16="http://schemas.microsoft.com/office/drawing/2014/main" id="{2F07529D-FF02-4A63-9F7D-DA790C5381EF}"/>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28048</xdr:rowOff>
    </xdr:from>
    <xdr:ext cx="405111" cy="259045"/>
    <xdr:sp macro="" textlink="">
      <xdr:nvSpPr>
        <xdr:cNvPr id="266" name="n_1mainValue有形固定資産減価償却率">
          <a:extLst>
            <a:ext uri="{FF2B5EF4-FFF2-40B4-BE49-F238E27FC236}">
              <a16:creationId xmlns:a16="http://schemas.microsoft.com/office/drawing/2014/main" id="{AF69EF25-C36A-496E-AD03-D60AC01CB818}"/>
            </a:ext>
          </a:extLst>
        </xdr:cNvPr>
        <xdr:cNvSpPr txBox="1"/>
      </xdr:nvSpPr>
      <xdr:spPr>
        <a:xfrm>
          <a:off x="3836044" y="5257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119306</xdr:rowOff>
    </xdr:from>
    <xdr:ext cx="405111" cy="259045"/>
    <xdr:sp macro="" textlink="">
      <xdr:nvSpPr>
        <xdr:cNvPr id="267" name="n_2mainValue有形固定資産減価償却率">
          <a:extLst>
            <a:ext uri="{FF2B5EF4-FFF2-40B4-BE49-F238E27FC236}">
              <a16:creationId xmlns:a16="http://schemas.microsoft.com/office/drawing/2014/main" id="{90C1E970-4863-4D8B-A956-D6A6990215A3}"/>
            </a:ext>
          </a:extLst>
        </xdr:cNvPr>
        <xdr:cNvSpPr txBox="1"/>
      </xdr:nvSpPr>
      <xdr:spPr>
        <a:xfrm>
          <a:off x="3086744" y="517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32946</xdr:rowOff>
    </xdr:from>
    <xdr:ext cx="405111" cy="259045"/>
    <xdr:sp macro="" textlink="">
      <xdr:nvSpPr>
        <xdr:cNvPr id="268" name="n_3mainValue有形固定資産減価償却率">
          <a:extLst>
            <a:ext uri="{FF2B5EF4-FFF2-40B4-BE49-F238E27FC236}">
              <a16:creationId xmlns:a16="http://schemas.microsoft.com/office/drawing/2014/main" id="{2A70D17D-921F-4F1A-AFF8-2131D1353221}"/>
            </a:ext>
          </a:extLst>
        </xdr:cNvPr>
        <xdr:cNvSpPr txBox="1"/>
      </xdr:nvSpPr>
      <xdr:spPr>
        <a:xfrm>
          <a:off x="2324744" y="5090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8272</xdr:rowOff>
    </xdr:from>
    <xdr:ext cx="405111" cy="259045"/>
    <xdr:sp macro="" textlink="">
      <xdr:nvSpPr>
        <xdr:cNvPr id="269" name="n_4mainValue有形固定資産減価償却率">
          <a:extLst>
            <a:ext uri="{FF2B5EF4-FFF2-40B4-BE49-F238E27FC236}">
              <a16:creationId xmlns:a16="http://schemas.microsoft.com/office/drawing/2014/main" id="{378F3985-134C-40F4-A962-62A774AA282B}"/>
            </a:ext>
          </a:extLst>
        </xdr:cNvPr>
        <xdr:cNvSpPr txBox="1"/>
      </xdr:nvSpPr>
      <xdr:spPr>
        <a:xfrm>
          <a:off x="1562744" y="50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270" name="正方形/長方形 269">
          <a:extLst>
            <a:ext uri="{FF2B5EF4-FFF2-40B4-BE49-F238E27FC236}">
              <a16:creationId xmlns:a16="http://schemas.microsoft.com/office/drawing/2014/main" id="{78BDB7F0-FCFB-4473-8608-0CCC97F32CD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271" name="正方形/長方形 270">
          <a:extLst>
            <a:ext uri="{FF2B5EF4-FFF2-40B4-BE49-F238E27FC236}">
              <a16:creationId xmlns:a16="http://schemas.microsoft.com/office/drawing/2014/main" id="{A5426934-9D19-43E3-B176-E969C6A098D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272" name="正方形/長方形 271">
          <a:extLst>
            <a:ext uri="{FF2B5EF4-FFF2-40B4-BE49-F238E27FC236}">
              <a16:creationId xmlns:a16="http://schemas.microsoft.com/office/drawing/2014/main" id="{3194788A-C1DB-44ED-8C29-A4BEC12011C2}"/>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273" name="正方形/長方形 272">
          <a:extLst>
            <a:ext uri="{FF2B5EF4-FFF2-40B4-BE49-F238E27FC236}">
              <a16:creationId xmlns:a16="http://schemas.microsoft.com/office/drawing/2014/main" id="{FD2E3C17-7192-4A95-809F-06ABECB71B3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274" name="正方形/長方形 273">
          <a:extLst>
            <a:ext uri="{FF2B5EF4-FFF2-40B4-BE49-F238E27FC236}">
              <a16:creationId xmlns:a16="http://schemas.microsoft.com/office/drawing/2014/main" id="{675D4970-DE44-4C74-971E-872395B24BF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275" name="正方形/長方形 274">
          <a:extLst>
            <a:ext uri="{FF2B5EF4-FFF2-40B4-BE49-F238E27FC236}">
              <a16:creationId xmlns:a16="http://schemas.microsoft.com/office/drawing/2014/main" id="{121E4DFD-A1CC-4931-B6FE-2E7B9653EB9B}"/>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276" name="正方形/長方形 275">
          <a:extLst>
            <a:ext uri="{FF2B5EF4-FFF2-40B4-BE49-F238E27FC236}">
              <a16:creationId xmlns:a16="http://schemas.microsoft.com/office/drawing/2014/main" id="{486CD6D9-C5F2-40BB-87DC-F04E44AC5818}"/>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277" name="正方形/長方形 276">
          <a:extLst>
            <a:ext uri="{FF2B5EF4-FFF2-40B4-BE49-F238E27FC236}">
              <a16:creationId xmlns:a16="http://schemas.microsoft.com/office/drawing/2014/main" id="{0E0C824A-65F0-474E-82FE-9FE55D539928}"/>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278" name="正方形/長方形 277">
          <a:extLst>
            <a:ext uri="{FF2B5EF4-FFF2-40B4-BE49-F238E27FC236}">
              <a16:creationId xmlns:a16="http://schemas.microsoft.com/office/drawing/2014/main" id="{278F225A-64F7-43E1-A85D-14CC030796D3}"/>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279" name="正方形/長方形 278">
          <a:extLst>
            <a:ext uri="{FF2B5EF4-FFF2-40B4-BE49-F238E27FC236}">
              <a16:creationId xmlns:a16="http://schemas.microsoft.com/office/drawing/2014/main" id="{2D8974CA-40AD-42E8-B30C-E7363B45829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280" name="正方形/長方形 279">
          <a:extLst>
            <a:ext uri="{FF2B5EF4-FFF2-40B4-BE49-F238E27FC236}">
              <a16:creationId xmlns:a16="http://schemas.microsoft.com/office/drawing/2014/main" id="{643545C0-CCCE-46F1-9E3E-C1128A64EA1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281" name="正方形/長方形 280">
          <a:extLst>
            <a:ext uri="{FF2B5EF4-FFF2-40B4-BE49-F238E27FC236}">
              <a16:creationId xmlns:a16="http://schemas.microsoft.com/office/drawing/2014/main" id="{9E4014C1-FAF0-44AE-998E-6192EC4BB7D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282" name="テキスト ボックス 281">
          <a:extLst>
            <a:ext uri="{FF2B5EF4-FFF2-40B4-BE49-F238E27FC236}">
              <a16:creationId xmlns:a16="http://schemas.microsoft.com/office/drawing/2014/main" id="{12D69D95-EF46-4B30-B685-1CEB065B0CE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類似団体より高い水準にある。これは、フェリーターミナルの建て替えや定住促進住宅の建築を行ったためと考えられる。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現在も教員住宅の建て替えや拝所の整備を行っているが、完了に伴い、大きな工事や整備等が少なくなる。その後は起債を厳選し、債務償還比率を抑えるよう努力していく。</a:t>
          </a:r>
        </a:p>
      </xdr:txBody>
    </xdr:sp>
    <xdr:clientData/>
  </xdr:twoCellAnchor>
  <xdr:oneCellAnchor>
    <xdr:from>
      <xdr:col>57</xdr:col>
      <xdr:colOff>111125</xdr:colOff>
      <xdr:row>23</xdr:row>
      <xdr:rowOff>47625</xdr:rowOff>
    </xdr:from>
    <xdr:ext cx="349839" cy="225703"/>
    <xdr:sp macro="" textlink="">
      <xdr:nvSpPr>
        <xdr:cNvPr id="283" name="テキスト ボックス 282">
          <a:extLst>
            <a:ext uri="{FF2B5EF4-FFF2-40B4-BE49-F238E27FC236}">
              <a16:creationId xmlns:a16="http://schemas.microsoft.com/office/drawing/2014/main" id="{E6FAFE55-3281-4CB5-BCB6-0CED194757F3}"/>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284" name="直線コネクタ 283">
          <a:extLst>
            <a:ext uri="{FF2B5EF4-FFF2-40B4-BE49-F238E27FC236}">
              <a16:creationId xmlns:a16="http://schemas.microsoft.com/office/drawing/2014/main" id="{089080E7-ED68-49DE-87F7-905626466C18}"/>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285" name="テキスト ボックス 284">
          <a:extLst>
            <a:ext uri="{FF2B5EF4-FFF2-40B4-BE49-F238E27FC236}">
              <a16:creationId xmlns:a16="http://schemas.microsoft.com/office/drawing/2014/main" id="{CAE34E0F-FA7F-4B5A-A62F-DDCFC94B6DAF}"/>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286" name="直線コネクタ 285">
          <a:extLst>
            <a:ext uri="{FF2B5EF4-FFF2-40B4-BE49-F238E27FC236}">
              <a16:creationId xmlns:a16="http://schemas.microsoft.com/office/drawing/2014/main" id="{ABF8A52B-CB1E-4F99-B8D7-44E092620555}"/>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287" name="テキスト ボックス 286">
          <a:extLst>
            <a:ext uri="{FF2B5EF4-FFF2-40B4-BE49-F238E27FC236}">
              <a16:creationId xmlns:a16="http://schemas.microsoft.com/office/drawing/2014/main" id="{D9576545-D2A3-4460-AD3E-10D766F7E70D}"/>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288" name="直線コネクタ 287">
          <a:extLst>
            <a:ext uri="{FF2B5EF4-FFF2-40B4-BE49-F238E27FC236}">
              <a16:creationId xmlns:a16="http://schemas.microsoft.com/office/drawing/2014/main" id="{E741AE42-0B52-4F0C-AB19-B3AD3A44C7A7}"/>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289" name="テキスト ボックス 288">
          <a:extLst>
            <a:ext uri="{FF2B5EF4-FFF2-40B4-BE49-F238E27FC236}">
              <a16:creationId xmlns:a16="http://schemas.microsoft.com/office/drawing/2014/main" id="{D67E04C7-52F8-418E-A61B-0A0A29F668D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290" name="直線コネクタ 289">
          <a:extLst>
            <a:ext uri="{FF2B5EF4-FFF2-40B4-BE49-F238E27FC236}">
              <a16:creationId xmlns:a16="http://schemas.microsoft.com/office/drawing/2014/main" id="{706937B9-6C2B-4EAC-A3C3-F64FB42F511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291" name="テキスト ボックス 290">
          <a:extLst>
            <a:ext uri="{FF2B5EF4-FFF2-40B4-BE49-F238E27FC236}">
              <a16:creationId xmlns:a16="http://schemas.microsoft.com/office/drawing/2014/main" id="{9D3407EB-2F2F-43A7-938B-A7788E9A8E42}"/>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292" name="直線コネクタ 291">
          <a:extLst>
            <a:ext uri="{FF2B5EF4-FFF2-40B4-BE49-F238E27FC236}">
              <a16:creationId xmlns:a16="http://schemas.microsoft.com/office/drawing/2014/main" id="{60068224-E4C9-467F-9B92-F2E1ED4510EC}"/>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293" name="テキスト ボックス 292">
          <a:extLst>
            <a:ext uri="{FF2B5EF4-FFF2-40B4-BE49-F238E27FC236}">
              <a16:creationId xmlns:a16="http://schemas.microsoft.com/office/drawing/2014/main" id="{8D5021F3-4719-4D6E-8E28-EF51B6817A7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294" name="直線コネクタ 293">
          <a:extLst>
            <a:ext uri="{FF2B5EF4-FFF2-40B4-BE49-F238E27FC236}">
              <a16:creationId xmlns:a16="http://schemas.microsoft.com/office/drawing/2014/main" id="{8CC567E5-3FAE-48F5-A9E7-923F06B86DE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295" name="テキスト ボックス 294">
          <a:extLst>
            <a:ext uri="{FF2B5EF4-FFF2-40B4-BE49-F238E27FC236}">
              <a16:creationId xmlns:a16="http://schemas.microsoft.com/office/drawing/2014/main" id="{7437647B-2A0E-4EB2-9E2E-08DEA82C4DCC}"/>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296" name="直線コネクタ 295">
          <a:extLst>
            <a:ext uri="{FF2B5EF4-FFF2-40B4-BE49-F238E27FC236}">
              <a16:creationId xmlns:a16="http://schemas.microsoft.com/office/drawing/2014/main" id="{1791D7C8-3B4C-45F4-A4B1-BD87BB15F2A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297" name="債務償還比率グラフ枠">
          <a:extLst>
            <a:ext uri="{FF2B5EF4-FFF2-40B4-BE49-F238E27FC236}">
              <a16:creationId xmlns:a16="http://schemas.microsoft.com/office/drawing/2014/main" id="{AE96A7C5-89F0-4FE2-9327-C3C629FD3E5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298" name="直線コネクタ 297">
          <a:extLst>
            <a:ext uri="{FF2B5EF4-FFF2-40B4-BE49-F238E27FC236}">
              <a16:creationId xmlns:a16="http://schemas.microsoft.com/office/drawing/2014/main" id="{3A8C94FC-43F4-446F-BD43-DCE05FFD1E95}"/>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299" name="債務償還比率最小値テキスト">
          <a:extLst>
            <a:ext uri="{FF2B5EF4-FFF2-40B4-BE49-F238E27FC236}">
              <a16:creationId xmlns:a16="http://schemas.microsoft.com/office/drawing/2014/main" id="{1C6EA223-B8C5-4AD4-835D-9050EE1FD03E}"/>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300" name="直線コネクタ 299">
          <a:extLst>
            <a:ext uri="{FF2B5EF4-FFF2-40B4-BE49-F238E27FC236}">
              <a16:creationId xmlns:a16="http://schemas.microsoft.com/office/drawing/2014/main" id="{37F8FBBD-702E-45D0-871F-41BBCFB32F89}"/>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301" name="債務償還比率最大値テキスト">
          <a:extLst>
            <a:ext uri="{FF2B5EF4-FFF2-40B4-BE49-F238E27FC236}">
              <a16:creationId xmlns:a16="http://schemas.microsoft.com/office/drawing/2014/main" id="{85FCE3BB-F087-4D5E-B67C-E94C61FD5AD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302" name="直線コネクタ 301">
          <a:extLst>
            <a:ext uri="{FF2B5EF4-FFF2-40B4-BE49-F238E27FC236}">
              <a16:creationId xmlns:a16="http://schemas.microsoft.com/office/drawing/2014/main" id="{E9AF1ECE-8EEA-47AF-B461-F1E1FAD22764}"/>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303" name="債務償還比率平均値テキスト">
          <a:extLst>
            <a:ext uri="{FF2B5EF4-FFF2-40B4-BE49-F238E27FC236}">
              <a16:creationId xmlns:a16="http://schemas.microsoft.com/office/drawing/2014/main" id="{C20CEDB5-1607-40C3-B38A-A41F38F05555}"/>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304" name="フローチャート: 判断 303">
          <a:extLst>
            <a:ext uri="{FF2B5EF4-FFF2-40B4-BE49-F238E27FC236}">
              <a16:creationId xmlns:a16="http://schemas.microsoft.com/office/drawing/2014/main" id="{403E9514-B9A3-4982-9314-F6212921FF6A}"/>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305" name="フローチャート: 判断 304">
          <a:extLst>
            <a:ext uri="{FF2B5EF4-FFF2-40B4-BE49-F238E27FC236}">
              <a16:creationId xmlns:a16="http://schemas.microsoft.com/office/drawing/2014/main" id="{8F1DAF52-F441-41D4-9FF7-A4BFDD219B3C}"/>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306" name="フローチャート: 判断 305">
          <a:extLst>
            <a:ext uri="{FF2B5EF4-FFF2-40B4-BE49-F238E27FC236}">
              <a16:creationId xmlns:a16="http://schemas.microsoft.com/office/drawing/2014/main" id="{16D17FAF-4D08-4DA6-AAAF-A34B4561EC9F}"/>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307" name="フローチャート: 判断 306">
          <a:extLst>
            <a:ext uri="{FF2B5EF4-FFF2-40B4-BE49-F238E27FC236}">
              <a16:creationId xmlns:a16="http://schemas.microsoft.com/office/drawing/2014/main" id="{B9B02AEE-1A98-4534-8792-6153E1E10BA2}"/>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308" name="フローチャート: 判断 307">
          <a:extLst>
            <a:ext uri="{FF2B5EF4-FFF2-40B4-BE49-F238E27FC236}">
              <a16:creationId xmlns:a16="http://schemas.microsoft.com/office/drawing/2014/main" id="{47EF660D-2066-408D-ABBB-11D98E568104}"/>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309" name="テキスト ボックス 308">
          <a:extLst>
            <a:ext uri="{FF2B5EF4-FFF2-40B4-BE49-F238E27FC236}">
              <a16:creationId xmlns:a16="http://schemas.microsoft.com/office/drawing/2014/main" id="{B327DBAC-E806-451D-8748-D73B84B80584}"/>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310" name="テキスト ボックス 309">
          <a:extLst>
            <a:ext uri="{FF2B5EF4-FFF2-40B4-BE49-F238E27FC236}">
              <a16:creationId xmlns:a16="http://schemas.microsoft.com/office/drawing/2014/main" id="{2376089D-E2E0-4BA6-9AC0-12D176B43AD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311" name="テキスト ボックス 310">
          <a:extLst>
            <a:ext uri="{FF2B5EF4-FFF2-40B4-BE49-F238E27FC236}">
              <a16:creationId xmlns:a16="http://schemas.microsoft.com/office/drawing/2014/main" id="{73DBDCF1-4B29-4C24-B03E-9219225F57D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312" name="テキスト ボックス 311">
          <a:extLst>
            <a:ext uri="{FF2B5EF4-FFF2-40B4-BE49-F238E27FC236}">
              <a16:creationId xmlns:a16="http://schemas.microsoft.com/office/drawing/2014/main" id="{C9BD4D71-A4B8-4D52-B2B7-E5BBEC65799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313" name="テキスト ボックス 312">
          <a:extLst>
            <a:ext uri="{FF2B5EF4-FFF2-40B4-BE49-F238E27FC236}">
              <a16:creationId xmlns:a16="http://schemas.microsoft.com/office/drawing/2014/main" id="{542BC9B4-356A-4EA8-A105-4BDB08E0200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114145</xdr:rowOff>
    </xdr:from>
    <xdr:to>
      <xdr:col>76</xdr:col>
      <xdr:colOff>73025</xdr:colOff>
      <xdr:row>34</xdr:row>
      <xdr:rowOff>44295</xdr:rowOff>
    </xdr:to>
    <xdr:sp macro="" textlink="">
      <xdr:nvSpPr>
        <xdr:cNvPr id="314" name="楕円 313">
          <a:extLst>
            <a:ext uri="{FF2B5EF4-FFF2-40B4-BE49-F238E27FC236}">
              <a16:creationId xmlns:a16="http://schemas.microsoft.com/office/drawing/2014/main" id="{27665467-D24C-4E65-85B0-838F64A760B9}"/>
            </a:ext>
          </a:extLst>
        </xdr:cNvPr>
        <xdr:cNvSpPr/>
      </xdr:nvSpPr>
      <xdr:spPr>
        <a:xfrm>
          <a:off x="14744700" y="654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29072</xdr:rowOff>
    </xdr:from>
    <xdr:ext cx="560923" cy="259045"/>
    <xdr:sp macro="" textlink="">
      <xdr:nvSpPr>
        <xdr:cNvPr id="315" name="債務償還比率該当値テキスト">
          <a:extLst>
            <a:ext uri="{FF2B5EF4-FFF2-40B4-BE49-F238E27FC236}">
              <a16:creationId xmlns:a16="http://schemas.microsoft.com/office/drawing/2014/main" id="{378A621D-EE87-4A13-B5CB-0A9C3478A896}"/>
            </a:ext>
          </a:extLst>
        </xdr:cNvPr>
        <xdr:cNvSpPr txBox="1"/>
      </xdr:nvSpPr>
      <xdr:spPr>
        <a:xfrm>
          <a:off x="14846300" y="64584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129377</xdr:rowOff>
    </xdr:from>
    <xdr:to>
      <xdr:col>72</xdr:col>
      <xdr:colOff>123825</xdr:colOff>
      <xdr:row>34</xdr:row>
      <xdr:rowOff>59527</xdr:rowOff>
    </xdr:to>
    <xdr:sp macro="" textlink="">
      <xdr:nvSpPr>
        <xdr:cNvPr id="316" name="楕円 315">
          <a:extLst>
            <a:ext uri="{FF2B5EF4-FFF2-40B4-BE49-F238E27FC236}">
              <a16:creationId xmlns:a16="http://schemas.microsoft.com/office/drawing/2014/main" id="{492A4B59-44B1-4E6B-B7A4-276FA1835CD7}"/>
            </a:ext>
          </a:extLst>
        </xdr:cNvPr>
        <xdr:cNvSpPr/>
      </xdr:nvSpPr>
      <xdr:spPr>
        <a:xfrm>
          <a:off x="14033500" y="655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164945</xdr:rowOff>
    </xdr:from>
    <xdr:to>
      <xdr:col>76</xdr:col>
      <xdr:colOff>22225</xdr:colOff>
      <xdr:row>34</xdr:row>
      <xdr:rowOff>8727</xdr:rowOff>
    </xdr:to>
    <xdr:cxnSp macro="">
      <xdr:nvCxnSpPr>
        <xdr:cNvPr id="317" name="直線コネクタ 316">
          <a:extLst>
            <a:ext uri="{FF2B5EF4-FFF2-40B4-BE49-F238E27FC236}">
              <a16:creationId xmlns:a16="http://schemas.microsoft.com/office/drawing/2014/main" id="{D67DA53F-DDFD-47CC-9F5C-E7CBAE056940}"/>
            </a:ext>
          </a:extLst>
        </xdr:cNvPr>
        <xdr:cNvCxnSpPr/>
      </xdr:nvCxnSpPr>
      <xdr:spPr>
        <a:xfrm flipV="1">
          <a:off x="14084300" y="6594320"/>
          <a:ext cx="711200" cy="1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88766</xdr:rowOff>
    </xdr:from>
    <xdr:to>
      <xdr:col>68</xdr:col>
      <xdr:colOff>123825</xdr:colOff>
      <xdr:row>33</xdr:row>
      <xdr:rowOff>18916</xdr:rowOff>
    </xdr:to>
    <xdr:sp macro="" textlink="">
      <xdr:nvSpPr>
        <xdr:cNvPr id="318" name="楕円 317">
          <a:extLst>
            <a:ext uri="{FF2B5EF4-FFF2-40B4-BE49-F238E27FC236}">
              <a16:creationId xmlns:a16="http://schemas.microsoft.com/office/drawing/2014/main" id="{CC001F1C-C508-486D-94F9-243DA2995BC5}"/>
            </a:ext>
          </a:extLst>
        </xdr:cNvPr>
        <xdr:cNvSpPr/>
      </xdr:nvSpPr>
      <xdr:spPr>
        <a:xfrm>
          <a:off x="13271500" y="634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139566</xdr:rowOff>
    </xdr:from>
    <xdr:to>
      <xdr:col>72</xdr:col>
      <xdr:colOff>73025</xdr:colOff>
      <xdr:row>34</xdr:row>
      <xdr:rowOff>8727</xdr:rowOff>
    </xdr:to>
    <xdr:cxnSp macro="">
      <xdr:nvCxnSpPr>
        <xdr:cNvPr id="319" name="直線コネクタ 318">
          <a:extLst>
            <a:ext uri="{FF2B5EF4-FFF2-40B4-BE49-F238E27FC236}">
              <a16:creationId xmlns:a16="http://schemas.microsoft.com/office/drawing/2014/main" id="{2D02FADE-B8A5-4F5D-AD6B-A664733655AB}"/>
            </a:ext>
          </a:extLst>
        </xdr:cNvPr>
        <xdr:cNvCxnSpPr/>
      </xdr:nvCxnSpPr>
      <xdr:spPr>
        <a:xfrm>
          <a:off x="13322300" y="6397491"/>
          <a:ext cx="762000" cy="21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67345</xdr:rowOff>
    </xdr:from>
    <xdr:to>
      <xdr:col>64</xdr:col>
      <xdr:colOff>123825</xdr:colOff>
      <xdr:row>31</xdr:row>
      <xdr:rowOff>168945</xdr:rowOff>
    </xdr:to>
    <xdr:sp macro="" textlink="">
      <xdr:nvSpPr>
        <xdr:cNvPr id="320" name="楕円 319">
          <a:extLst>
            <a:ext uri="{FF2B5EF4-FFF2-40B4-BE49-F238E27FC236}">
              <a16:creationId xmlns:a16="http://schemas.microsoft.com/office/drawing/2014/main" id="{7E26ACFC-818D-4159-8F63-5E2C0B5B8E67}"/>
            </a:ext>
          </a:extLst>
        </xdr:cNvPr>
        <xdr:cNvSpPr/>
      </xdr:nvSpPr>
      <xdr:spPr>
        <a:xfrm>
          <a:off x="12509500" y="61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118145</xdr:rowOff>
    </xdr:from>
    <xdr:to>
      <xdr:col>68</xdr:col>
      <xdr:colOff>73025</xdr:colOff>
      <xdr:row>32</xdr:row>
      <xdr:rowOff>139566</xdr:rowOff>
    </xdr:to>
    <xdr:cxnSp macro="">
      <xdr:nvCxnSpPr>
        <xdr:cNvPr id="321" name="直線コネクタ 320">
          <a:extLst>
            <a:ext uri="{FF2B5EF4-FFF2-40B4-BE49-F238E27FC236}">
              <a16:creationId xmlns:a16="http://schemas.microsoft.com/office/drawing/2014/main" id="{435292DF-3AE5-4E26-B672-38C828C4DE8D}"/>
            </a:ext>
          </a:extLst>
        </xdr:cNvPr>
        <xdr:cNvCxnSpPr/>
      </xdr:nvCxnSpPr>
      <xdr:spPr>
        <a:xfrm>
          <a:off x="12560300" y="6204620"/>
          <a:ext cx="762000" cy="19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98101</xdr:rowOff>
    </xdr:from>
    <xdr:to>
      <xdr:col>60</xdr:col>
      <xdr:colOff>123825</xdr:colOff>
      <xdr:row>31</xdr:row>
      <xdr:rowOff>28251</xdr:rowOff>
    </xdr:to>
    <xdr:sp macro="" textlink="">
      <xdr:nvSpPr>
        <xdr:cNvPr id="322" name="楕円 321">
          <a:extLst>
            <a:ext uri="{FF2B5EF4-FFF2-40B4-BE49-F238E27FC236}">
              <a16:creationId xmlns:a16="http://schemas.microsoft.com/office/drawing/2014/main" id="{67F12AEC-8D72-43AC-894E-A167CBE041EB}"/>
            </a:ext>
          </a:extLst>
        </xdr:cNvPr>
        <xdr:cNvSpPr/>
      </xdr:nvSpPr>
      <xdr:spPr>
        <a:xfrm>
          <a:off x="11747500" y="601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148901</xdr:rowOff>
    </xdr:from>
    <xdr:to>
      <xdr:col>64</xdr:col>
      <xdr:colOff>73025</xdr:colOff>
      <xdr:row>31</xdr:row>
      <xdr:rowOff>118145</xdr:rowOff>
    </xdr:to>
    <xdr:cxnSp macro="">
      <xdr:nvCxnSpPr>
        <xdr:cNvPr id="323" name="直線コネクタ 322">
          <a:extLst>
            <a:ext uri="{FF2B5EF4-FFF2-40B4-BE49-F238E27FC236}">
              <a16:creationId xmlns:a16="http://schemas.microsoft.com/office/drawing/2014/main" id="{5ADF06E3-0C4A-476F-9C9A-91E76F257F08}"/>
            </a:ext>
          </a:extLst>
        </xdr:cNvPr>
        <xdr:cNvCxnSpPr/>
      </xdr:nvCxnSpPr>
      <xdr:spPr>
        <a:xfrm>
          <a:off x="11798300" y="6063926"/>
          <a:ext cx="762000" cy="14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324" name="n_1aveValue債務償還比率">
          <a:extLst>
            <a:ext uri="{FF2B5EF4-FFF2-40B4-BE49-F238E27FC236}">
              <a16:creationId xmlns:a16="http://schemas.microsoft.com/office/drawing/2014/main" id="{DEE8810F-2D11-4E46-BB77-DE8B436279D0}"/>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325" name="n_2aveValue債務償還比率">
          <a:extLst>
            <a:ext uri="{FF2B5EF4-FFF2-40B4-BE49-F238E27FC236}">
              <a16:creationId xmlns:a16="http://schemas.microsoft.com/office/drawing/2014/main" id="{C345FD51-4847-4DB4-92C2-3332AC2172DD}"/>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326" name="n_3aveValue債務償還比率">
          <a:extLst>
            <a:ext uri="{FF2B5EF4-FFF2-40B4-BE49-F238E27FC236}">
              <a16:creationId xmlns:a16="http://schemas.microsoft.com/office/drawing/2014/main" id="{1A174533-C0D3-4BD9-9BAB-E60C3E07AC14}"/>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327" name="n_4aveValue債務償還比率">
          <a:extLst>
            <a:ext uri="{FF2B5EF4-FFF2-40B4-BE49-F238E27FC236}">
              <a16:creationId xmlns:a16="http://schemas.microsoft.com/office/drawing/2014/main" id="{B1240503-D294-4ECA-A6D1-E74235A47D8F}"/>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50654</xdr:rowOff>
    </xdr:from>
    <xdr:ext cx="560923" cy="259045"/>
    <xdr:sp macro="" textlink="">
      <xdr:nvSpPr>
        <xdr:cNvPr id="328" name="n_1mainValue債務償還比率">
          <a:extLst>
            <a:ext uri="{FF2B5EF4-FFF2-40B4-BE49-F238E27FC236}">
              <a16:creationId xmlns:a16="http://schemas.microsoft.com/office/drawing/2014/main" id="{6E4536A7-0D07-4911-9E25-421C8155CF98}"/>
            </a:ext>
          </a:extLst>
        </xdr:cNvPr>
        <xdr:cNvSpPr txBox="1"/>
      </xdr:nvSpPr>
      <xdr:spPr>
        <a:xfrm>
          <a:off x="13791138" y="665147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10043</xdr:rowOff>
    </xdr:from>
    <xdr:ext cx="469744" cy="259045"/>
    <xdr:sp macro="" textlink="">
      <xdr:nvSpPr>
        <xdr:cNvPr id="329" name="n_2mainValue債務償還比率">
          <a:extLst>
            <a:ext uri="{FF2B5EF4-FFF2-40B4-BE49-F238E27FC236}">
              <a16:creationId xmlns:a16="http://schemas.microsoft.com/office/drawing/2014/main" id="{A04AFDAF-DD03-417F-B5E9-E27132DCB1A4}"/>
            </a:ext>
          </a:extLst>
        </xdr:cNvPr>
        <xdr:cNvSpPr txBox="1"/>
      </xdr:nvSpPr>
      <xdr:spPr>
        <a:xfrm>
          <a:off x="13087427" y="643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160072</xdr:rowOff>
    </xdr:from>
    <xdr:ext cx="469744" cy="259045"/>
    <xdr:sp macro="" textlink="">
      <xdr:nvSpPr>
        <xdr:cNvPr id="330" name="n_3mainValue債務償還比率">
          <a:extLst>
            <a:ext uri="{FF2B5EF4-FFF2-40B4-BE49-F238E27FC236}">
              <a16:creationId xmlns:a16="http://schemas.microsoft.com/office/drawing/2014/main" id="{A00065EB-B91F-4A7C-9C6E-9D8F8F08DE2D}"/>
            </a:ext>
          </a:extLst>
        </xdr:cNvPr>
        <xdr:cNvSpPr txBox="1"/>
      </xdr:nvSpPr>
      <xdr:spPr>
        <a:xfrm>
          <a:off x="12325427" y="624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19378</xdr:rowOff>
    </xdr:from>
    <xdr:ext cx="469744" cy="259045"/>
    <xdr:sp macro="" textlink="">
      <xdr:nvSpPr>
        <xdr:cNvPr id="331" name="n_4mainValue債務償還比率">
          <a:extLst>
            <a:ext uri="{FF2B5EF4-FFF2-40B4-BE49-F238E27FC236}">
              <a16:creationId xmlns:a16="http://schemas.microsoft.com/office/drawing/2014/main" id="{EF2C5A0B-490F-47A3-B203-4325E0B6CEC7}"/>
            </a:ext>
          </a:extLst>
        </xdr:cNvPr>
        <xdr:cNvSpPr txBox="1"/>
      </xdr:nvSpPr>
      <xdr:spPr>
        <a:xfrm>
          <a:off x="11563427" y="610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332" name="正方形/長方形 331">
          <a:extLst>
            <a:ext uri="{FF2B5EF4-FFF2-40B4-BE49-F238E27FC236}">
              <a16:creationId xmlns:a16="http://schemas.microsoft.com/office/drawing/2014/main" id="{B5CFCAD7-D871-451B-8E1F-E2A8860E7A7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333" name="正方形/長方形 332">
          <a:extLst>
            <a:ext uri="{FF2B5EF4-FFF2-40B4-BE49-F238E27FC236}">
              <a16:creationId xmlns:a16="http://schemas.microsoft.com/office/drawing/2014/main" id="{2A8ABF44-6838-4084-9AF7-E02CD0CEEA1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334" name="テキスト ボックス 333">
          <a:extLst>
            <a:ext uri="{FF2B5EF4-FFF2-40B4-BE49-F238E27FC236}">
              <a16:creationId xmlns:a16="http://schemas.microsoft.com/office/drawing/2014/main" id="{8575BC39-0C49-4E8A-9942-FCA35C520B0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335" name="テキスト ボックス 334">
          <a:extLst>
            <a:ext uri="{FF2B5EF4-FFF2-40B4-BE49-F238E27FC236}">
              <a16:creationId xmlns:a16="http://schemas.microsoft.com/office/drawing/2014/main" id="{013B606C-F985-4A5D-BD91-41A9C34F77D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336" name="テキスト ボックス 335">
          <a:extLst>
            <a:ext uri="{FF2B5EF4-FFF2-40B4-BE49-F238E27FC236}">
              <a16:creationId xmlns:a16="http://schemas.microsoft.com/office/drawing/2014/main" id="{804A7EF9-99C5-4765-85E1-B9BD4F94DF47}"/>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337" name="テキスト ボックス 336">
          <a:extLst>
            <a:ext uri="{FF2B5EF4-FFF2-40B4-BE49-F238E27FC236}">
              <a16:creationId xmlns:a16="http://schemas.microsoft.com/office/drawing/2014/main" id="{29A04309-6745-4134-AF18-27BD968145A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1</xdr:col>
      <xdr:colOff>47625</xdr:colOff>
      <xdr:row>44</xdr:row>
      <xdr:rowOff>47625</xdr:rowOff>
    </xdr:from>
    <xdr:to>
      <xdr:col>37</xdr:col>
      <xdr:colOff>57151</xdr:colOff>
      <xdr:row>60</xdr:row>
      <xdr:rowOff>119496</xdr:rowOff>
    </xdr:to>
    <xdr:graphicFrame macro="">
      <xdr:nvGraphicFramePr>
        <xdr:cNvPr id="338" name="グラフ1">
          <a:extLst>
            <a:ext uri="{FF2B5EF4-FFF2-40B4-BE49-F238E27FC236}">
              <a16:creationId xmlns:a16="http://schemas.microsoft.com/office/drawing/2014/main" id="{61A9753A-CE49-475A-9432-21DC87FF8A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39" name="グラフ2">
          <a:extLst>
            <a:ext uri="{FF2B5EF4-FFF2-40B4-BE49-F238E27FC236}">
              <a16:creationId xmlns:a16="http://schemas.microsoft.com/office/drawing/2014/main" id="{2D536502-C615-480B-B0CB-28259C4FEB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340" name="正方形/長方形 339">
          <a:extLst>
            <a:ext uri="{FF2B5EF4-FFF2-40B4-BE49-F238E27FC236}">
              <a16:creationId xmlns:a16="http://schemas.microsoft.com/office/drawing/2014/main" id="{72F44190-4C83-46A9-A765-60E1BD900614}"/>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341" name="正方形/長方形 340">
          <a:extLst>
            <a:ext uri="{FF2B5EF4-FFF2-40B4-BE49-F238E27FC236}">
              <a16:creationId xmlns:a16="http://schemas.microsoft.com/office/drawing/2014/main" id="{C3A02DF2-2D7C-4E22-A65B-00DBE4EA1D1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342" name="正方形/長方形 341">
          <a:extLst>
            <a:ext uri="{FF2B5EF4-FFF2-40B4-BE49-F238E27FC236}">
              <a16:creationId xmlns:a16="http://schemas.microsoft.com/office/drawing/2014/main" id="{B208C970-03D9-4552-B076-DBCC0320C28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343" name="正方形/長方形 342">
          <a:extLst>
            <a:ext uri="{FF2B5EF4-FFF2-40B4-BE49-F238E27FC236}">
              <a16:creationId xmlns:a16="http://schemas.microsoft.com/office/drawing/2014/main" id="{8A37731F-170E-4E43-B03D-19A560683BE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344" name="正方形/長方形 343">
          <a:extLst>
            <a:ext uri="{FF2B5EF4-FFF2-40B4-BE49-F238E27FC236}">
              <a16:creationId xmlns:a16="http://schemas.microsoft.com/office/drawing/2014/main" id="{0BD8F692-678A-4284-9276-63BE116A850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345" name="正方形/長方形 344">
          <a:extLst>
            <a:ext uri="{FF2B5EF4-FFF2-40B4-BE49-F238E27FC236}">
              <a16:creationId xmlns:a16="http://schemas.microsoft.com/office/drawing/2014/main" id="{8ABBBDF3-8AE7-4E5A-82D0-657AD994EA5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346" name="正方形/長方形 345">
          <a:extLst>
            <a:ext uri="{FF2B5EF4-FFF2-40B4-BE49-F238E27FC236}">
              <a16:creationId xmlns:a16="http://schemas.microsoft.com/office/drawing/2014/main" id="{6DB78710-400B-4CE8-AE1F-FAD1E2B806E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347" name="正方形/長方形 346">
          <a:extLst>
            <a:ext uri="{FF2B5EF4-FFF2-40B4-BE49-F238E27FC236}">
              <a16:creationId xmlns:a16="http://schemas.microsoft.com/office/drawing/2014/main" id="{D089A154-31A4-41C3-A215-FFAAFE5FDCDA}"/>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348" name="正方形/長方形 347">
          <a:extLst>
            <a:ext uri="{FF2B5EF4-FFF2-40B4-BE49-F238E27FC236}">
              <a16:creationId xmlns:a16="http://schemas.microsoft.com/office/drawing/2014/main" id="{654865F1-769D-4C36-87E6-45DFE8A072B5}"/>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349" name="正方形/長方形 348">
          <a:extLst>
            <a:ext uri="{FF2B5EF4-FFF2-40B4-BE49-F238E27FC236}">
              <a16:creationId xmlns:a16="http://schemas.microsoft.com/office/drawing/2014/main" id="{76DA1A86-4F1E-4547-8F9A-C8AECC4BD0D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350" name="正方形/長方形 349">
          <a:extLst>
            <a:ext uri="{FF2B5EF4-FFF2-40B4-BE49-F238E27FC236}">
              <a16:creationId xmlns:a16="http://schemas.microsoft.com/office/drawing/2014/main" id="{C0353428-2196-4264-9333-9B99435F954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351" name="正方形/長方形 350">
          <a:extLst>
            <a:ext uri="{FF2B5EF4-FFF2-40B4-BE49-F238E27FC236}">
              <a16:creationId xmlns:a16="http://schemas.microsoft.com/office/drawing/2014/main" id="{321C1AAB-F728-4A80-B3E8-8D4649747C6D}"/>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352" name="正方形/長方形 351">
          <a:extLst>
            <a:ext uri="{FF2B5EF4-FFF2-40B4-BE49-F238E27FC236}">
              <a16:creationId xmlns:a16="http://schemas.microsoft.com/office/drawing/2014/main" id="{7A3FC9E5-7DEC-4BAA-B32B-D5A0C62A888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353" name="正方形/長方形 352">
          <a:extLst>
            <a:ext uri="{FF2B5EF4-FFF2-40B4-BE49-F238E27FC236}">
              <a16:creationId xmlns:a16="http://schemas.microsoft.com/office/drawing/2014/main" id="{5433294A-B496-4582-A539-17B98E42E03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354" name="正方形/長方形 353">
          <a:extLst>
            <a:ext uri="{FF2B5EF4-FFF2-40B4-BE49-F238E27FC236}">
              <a16:creationId xmlns:a16="http://schemas.microsoft.com/office/drawing/2014/main" id="{53760F3F-AD0B-4BC2-AAB0-4C9A6F84B60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355" name="正方形/長方形 354">
          <a:extLst>
            <a:ext uri="{FF2B5EF4-FFF2-40B4-BE49-F238E27FC236}">
              <a16:creationId xmlns:a16="http://schemas.microsoft.com/office/drawing/2014/main" id="{1B7AF957-9680-4673-A135-CD6816CCD98E}"/>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56" name="角丸四角形 19">
          <a:extLst>
            <a:ext uri="{FF2B5EF4-FFF2-40B4-BE49-F238E27FC236}">
              <a16:creationId xmlns:a16="http://schemas.microsoft.com/office/drawing/2014/main" id="{1AB5CDBD-5FA8-4747-93D6-FA489FFC732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57" name="正方形/長方形 356">
          <a:extLst>
            <a:ext uri="{FF2B5EF4-FFF2-40B4-BE49-F238E27FC236}">
              <a16:creationId xmlns:a16="http://schemas.microsoft.com/office/drawing/2014/main" id="{6998AD44-D1CD-47AB-A52C-57E4D621C95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58" name="正方形/長方形 357">
          <a:extLst>
            <a:ext uri="{FF2B5EF4-FFF2-40B4-BE49-F238E27FC236}">
              <a16:creationId xmlns:a16="http://schemas.microsoft.com/office/drawing/2014/main" id="{1D9546C9-3F58-42D9-8B19-A227E5A4FE53}"/>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59" name="正方形/長方形 358">
          <a:extLst>
            <a:ext uri="{FF2B5EF4-FFF2-40B4-BE49-F238E27FC236}">
              <a16:creationId xmlns:a16="http://schemas.microsoft.com/office/drawing/2014/main" id="{C36A4965-E0C7-4DE6-B799-A336BC92C902}"/>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60" name="直線コネクタ 359">
          <a:extLst>
            <a:ext uri="{FF2B5EF4-FFF2-40B4-BE49-F238E27FC236}">
              <a16:creationId xmlns:a16="http://schemas.microsoft.com/office/drawing/2014/main" id="{A88B9C50-172D-418B-8888-83E222F39A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61" name="楕円 360">
          <a:extLst>
            <a:ext uri="{FF2B5EF4-FFF2-40B4-BE49-F238E27FC236}">
              <a16:creationId xmlns:a16="http://schemas.microsoft.com/office/drawing/2014/main" id="{1EFFB2D2-05CF-4A23-BC91-60E33FE3C4C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2" name="フローチャート: 判断 361">
          <a:extLst>
            <a:ext uri="{FF2B5EF4-FFF2-40B4-BE49-F238E27FC236}">
              <a16:creationId xmlns:a16="http://schemas.microsoft.com/office/drawing/2014/main" id="{13184BA0-B054-47AA-B320-A5C307C4D8A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3" name="直線コネクタ 362">
          <a:extLst>
            <a:ext uri="{FF2B5EF4-FFF2-40B4-BE49-F238E27FC236}">
              <a16:creationId xmlns:a16="http://schemas.microsoft.com/office/drawing/2014/main" id="{E632E9AC-D745-4ABA-B22D-C091D86E136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4" name="直線コネクタ 363">
          <a:extLst>
            <a:ext uri="{FF2B5EF4-FFF2-40B4-BE49-F238E27FC236}">
              <a16:creationId xmlns:a16="http://schemas.microsoft.com/office/drawing/2014/main" id="{A4E005B0-2672-4A27-B863-ADC42DDC603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65" name="直線コネクタ 364">
          <a:extLst>
            <a:ext uri="{FF2B5EF4-FFF2-40B4-BE49-F238E27FC236}">
              <a16:creationId xmlns:a16="http://schemas.microsoft.com/office/drawing/2014/main" id="{54A9BC77-43DE-43CD-BEE3-75B2AC0C7F4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6" name="直線コネクタ 365">
          <a:extLst>
            <a:ext uri="{FF2B5EF4-FFF2-40B4-BE49-F238E27FC236}">
              <a16:creationId xmlns:a16="http://schemas.microsoft.com/office/drawing/2014/main" id="{1BECAB9C-C156-4B24-8A7E-14A397AFAEC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67" name="テキスト ボックス 366">
          <a:extLst>
            <a:ext uri="{FF2B5EF4-FFF2-40B4-BE49-F238E27FC236}">
              <a16:creationId xmlns:a16="http://schemas.microsoft.com/office/drawing/2014/main" id="{8C9CD354-D30E-4430-8EDC-6DA63C2B3C6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8" name="テキスト ボックス 367">
          <a:extLst>
            <a:ext uri="{FF2B5EF4-FFF2-40B4-BE49-F238E27FC236}">
              <a16:creationId xmlns:a16="http://schemas.microsoft.com/office/drawing/2014/main" id="{D4FBEB9E-C175-4AA2-93E0-23F1B76950E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69" name="テキスト ボックス 368">
          <a:extLst>
            <a:ext uri="{FF2B5EF4-FFF2-40B4-BE49-F238E27FC236}">
              <a16:creationId xmlns:a16="http://schemas.microsoft.com/office/drawing/2014/main" id="{93576B20-694F-4322-9C32-DCEE678BB56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70" name="テキスト ボックス 369">
          <a:extLst>
            <a:ext uri="{FF2B5EF4-FFF2-40B4-BE49-F238E27FC236}">
              <a16:creationId xmlns:a16="http://schemas.microsoft.com/office/drawing/2014/main" id="{4A831868-DE17-4CF4-9532-4BEF7F5C39A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1" name="テキスト ボックス 370">
          <a:extLst>
            <a:ext uri="{FF2B5EF4-FFF2-40B4-BE49-F238E27FC236}">
              <a16:creationId xmlns:a16="http://schemas.microsoft.com/office/drawing/2014/main" id="{03E09907-9BDF-484B-BAF0-E9CBF38EBDC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72" name="正方形/長方形 371">
          <a:extLst>
            <a:ext uri="{FF2B5EF4-FFF2-40B4-BE49-F238E27FC236}">
              <a16:creationId xmlns:a16="http://schemas.microsoft.com/office/drawing/2014/main" id="{7C02160F-07A9-4AC9-8528-86F4286DE03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3" name="正方形/長方形 372">
          <a:extLst>
            <a:ext uri="{FF2B5EF4-FFF2-40B4-BE49-F238E27FC236}">
              <a16:creationId xmlns:a16="http://schemas.microsoft.com/office/drawing/2014/main" id="{6CC42975-4758-40C8-B65F-793992A2D11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4" name="正方形/長方形 373">
          <a:extLst>
            <a:ext uri="{FF2B5EF4-FFF2-40B4-BE49-F238E27FC236}">
              <a16:creationId xmlns:a16="http://schemas.microsoft.com/office/drawing/2014/main" id="{78D37ADC-FD6E-4C83-BF7E-34C52D7D8AC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75" name="正方形/長方形 374">
          <a:extLst>
            <a:ext uri="{FF2B5EF4-FFF2-40B4-BE49-F238E27FC236}">
              <a16:creationId xmlns:a16="http://schemas.microsoft.com/office/drawing/2014/main" id="{76EFD00C-AA7B-472B-889E-6B6C796D8282}"/>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76" name="正方形/長方形 375">
          <a:extLst>
            <a:ext uri="{FF2B5EF4-FFF2-40B4-BE49-F238E27FC236}">
              <a16:creationId xmlns:a16="http://schemas.microsoft.com/office/drawing/2014/main" id="{60D30E1B-261C-42BD-8837-3F7972C21F5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377" name="正方形/長方形 376">
          <a:extLst>
            <a:ext uri="{FF2B5EF4-FFF2-40B4-BE49-F238E27FC236}">
              <a16:creationId xmlns:a16="http://schemas.microsoft.com/office/drawing/2014/main" id="{4E6E7086-2DE8-41FE-8617-93EB2E79F8B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378" name="正方形/長方形 377">
          <a:extLst>
            <a:ext uri="{FF2B5EF4-FFF2-40B4-BE49-F238E27FC236}">
              <a16:creationId xmlns:a16="http://schemas.microsoft.com/office/drawing/2014/main" id="{FB2BAEDD-61CC-4F24-AAD3-FC29BB37F285}"/>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379" name="正方形/長方形 378">
          <a:extLst>
            <a:ext uri="{FF2B5EF4-FFF2-40B4-BE49-F238E27FC236}">
              <a16:creationId xmlns:a16="http://schemas.microsoft.com/office/drawing/2014/main" id="{F94C297F-342C-485E-8533-2688B4C0CC5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380" name="正方形/長方形 379">
          <a:extLst>
            <a:ext uri="{FF2B5EF4-FFF2-40B4-BE49-F238E27FC236}">
              <a16:creationId xmlns:a16="http://schemas.microsoft.com/office/drawing/2014/main" id="{2DF3406D-670F-46A4-9B6E-223871AC184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381" name="正方形/長方形 380">
          <a:extLst>
            <a:ext uri="{FF2B5EF4-FFF2-40B4-BE49-F238E27FC236}">
              <a16:creationId xmlns:a16="http://schemas.microsoft.com/office/drawing/2014/main" id="{B645776D-9DC4-4DC1-90AA-46E5B5FA7A4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382" name="正方形/長方形 381">
          <a:extLst>
            <a:ext uri="{FF2B5EF4-FFF2-40B4-BE49-F238E27FC236}">
              <a16:creationId xmlns:a16="http://schemas.microsoft.com/office/drawing/2014/main" id="{4D4C66A0-1E89-41BA-8A6F-A27B3C0880C9}"/>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383" name="正方形/長方形 382">
          <a:extLst>
            <a:ext uri="{FF2B5EF4-FFF2-40B4-BE49-F238E27FC236}">
              <a16:creationId xmlns:a16="http://schemas.microsoft.com/office/drawing/2014/main" id="{3F975B78-F7AD-4A56-97DE-7EC70564402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384" name="テキスト ボックス 383">
          <a:extLst>
            <a:ext uri="{FF2B5EF4-FFF2-40B4-BE49-F238E27FC236}">
              <a16:creationId xmlns:a16="http://schemas.microsoft.com/office/drawing/2014/main" id="{69494D69-A8EF-427A-9BFB-7A3B5A59675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類似団体より低い水準にある。粟国村では離島振興総合センター等の建て替えを検討している。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公共施設等管理計画に基づき老朽化の高い施設については、適切な対応を行う。</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385" name="テキスト ボックス 384">
          <a:extLst>
            <a:ext uri="{FF2B5EF4-FFF2-40B4-BE49-F238E27FC236}">
              <a16:creationId xmlns:a16="http://schemas.microsoft.com/office/drawing/2014/main" id="{8E8C94A3-C468-4E61-8250-F53A9D0F1EE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386" name="直線コネクタ 385">
          <a:extLst>
            <a:ext uri="{FF2B5EF4-FFF2-40B4-BE49-F238E27FC236}">
              <a16:creationId xmlns:a16="http://schemas.microsoft.com/office/drawing/2014/main" id="{48346081-7BB8-45F0-ABC5-B010CC06FB3A}"/>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387" name="テキスト ボックス 386">
          <a:extLst>
            <a:ext uri="{FF2B5EF4-FFF2-40B4-BE49-F238E27FC236}">
              <a16:creationId xmlns:a16="http://schemas.microsoft.com/office/drawing/2014/main" id="{E4B2B88E-FF61-4C23-B44B-1B23B457D042}"/>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388" name="直線コネクタ 387">
          <a:extLst>
            <a:ext uri="{FF2B5EF4-FFF2-40B4-BE49-F238E27FC236}">
              <a16:creationId xmlns:a16="http://schemas.microsoft.com/office/drawing/2014/main" id="{F1226DF1-7591-46F4-B97F-5FECB73B1AD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389" name="テキスト ボックス 388">
          <a:extLst>
            <a:ext uri="{FF2B5EF4-FFF2-40B4-BE49-F238E27FC236}">
              <a16:creationId xmlns:a16="http://schemas.microsoft.com/office/drawing/2014/main" id="{901269B4-F649-4669-B157-1FB1CF1F63D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390" name="直線コネクタ 389">
          <a:extLst>
            <a:ext uri="{FF2B5EF4-FFF2-40B4-BE49-F238E27FC236}">
              <a16:creationId xmlns:a16="http://schemas.microsoft.com/office/drawing/2014/main" id="{C5532D57-D32F-4464-9791-964BC3304797}"/>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391" name="テキスト ボックス 390">
          <a:extLst>
            <a:ext uri="{FF2B5EF4-FFF2-40B4-BE49-F238E27FC236}">
              <a16:creationId xmlns:a16="http://schemas.microsoft.com/office/drawing/2014/main" id="{664A63A6-4FD7-46BB-9D36-9116936F9DF9}"/>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392" name="直線コネクタ 391">
          <a:extLst>
            <a:ext uri="{FF2B5EF4-FFF2-40B4-BE49-F238E27FC236}">
              <a16:creationId xmlns:a16="http://schemas.microsoft.com/office/drawing/2014/main" id="{212BB679-CCC0-44DB-909F-FBCE080AEB2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393" name="テキスト ボックス 392">
          <a:extLst>
            <a:ext uri="{FF2B5EF4-FFF2-40B4-BE49-F238E27FC236}">
              <a16:creationId xmlns:a16="http://schemas.microsoft.com/office/drawing/2014/main" id="{8A331DE7-DE9D-4ED0-A01D-E7BC70A4DE6B}"/>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394" name="直線コネクタ 393">
          <a:extLst>
            <a:ext uri="{FF2B5EF4-FFF2-40B4-BE49-F238E27FC236}">
              <a16:creationId xmlns:a16="http://schemas.microsoft.com/office/drawing/2014/main" id="{95FCD686-CEF5-4104-AA92-8331FB0715AB}"/>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395" name="テキスト ボックス 394">
          <a:extLst>
            <a:ext uri="{FF2B5EF4-FFF2-40B4-BE49-F238E27FC236}">
              <a16:creationId xmlns:a16="http://schemas.microsoft.com/office/drawing/2014/main" id="{6A56DD4C-AEDA-46BB-9A8E-8E348E5D4323}"/>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396" name="直線コネクタ 395">
          <a:extLst>
            <a:ext uri="{FF2B5EF4-FFF2-40B4-BE49-F238E27FC236}">
              <a16:creationId xmlns:a16="http://schemas.microsoft.com/office/drawing/2014/main" id="{AA1253EB-5BA8-49CD-8650-E560CE9B092A}"/>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397" name="テキスト ボックス 396">
          <a:extLst>
            <a:ext uri="{FF2B5EF4-FFF2-40B4-BE49-F238E27FC236}">
              <a16:creationId xmlns:a16="http://schemas.microsoft.com/office/drawing/2014/main" id="{11196F3E-8F0F-4359-9467-71C156DCC97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398" name="直線コネクタ 397">
          <a:extLst>
            <a:ext uri="{FF2B5EF4-FFF2-40B4-BE49-F238E27FC236}">
              <a16:creationId xmlns:a16="http://schemas.microsoft.com/office/drawing/2014/main" id="{04952265-5442-4365-B767-A6C66E255BA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399" name="テキスト ボックス 398">
          <a:extLst>
            <a:ext uri="{FF2B5EF4-FFF2-40B4-BE49-F238E27FC236}">
              <a16:creationId xmlns:a16="http://schemas.microsoft.com/office/drawing/2014/main" id="{317709CE-C49E-4DDF-B2D0-7AFE2C20023D}"/>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400" name="直線コネクタ 399">
          <a:extLst>
            <a:ext uri="{FF2B5EF4-FFF2-40B4-BE49-F238E27FC236}">
              <a16:creationId xmlns:a16="http://schemas.microsoft.com/office/drawing/2014/main" id="{363AEEF1-D13C-4ECE-A06F-988C8DA337E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401" name="テキスト ボックス 400">
          <a:extLst>
            <a:ext uri="{FF2B5EF4-FFF2-40B4-BE49-F238E27FC236}">
              <a16:creationId xmlns:a16="http://schemas.microsoft.com/office/drawing/2014/main" id="{179684E8-A1F6-4BE1-9C98-CCA1D03DCA11}"/>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402" name="有形固定資産減価償却率グラフ枠">
          <a:extLst>
            <a:ext uri="{FF2B5EF4-FFF2-40B4-BE49-F238E27FC236}">
              <a16:creationId xmlns:a16="http://schemas.microsoft.com/office/drawing/2014/main" id="{68FDF5F3-6A5F-487C-B380-837A21F20BE3}"/>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403" name="直線コネクタ 402">
          <a:extLst>
            <a:ext uri="{FF2B5EF4-FFF2-40B4-BE49-F238E27FC236}">
              <a16:creationId xmlns:a16="http://schemas.microsoft.com/office/drawing/2014/main" id="{F1EF5A2E-252D-46E0-85DB-9C83749ABD16}"/>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404" name="有形固定資産減価償却率最小値テキスト">
          <a:extLst>
            <a:ext uri="{FF2B5EF4-FFF2-40B4-BE49-F238E27FC236}">
              <a16:creationId xmlns:a16="http://schemas.microsoft.com/office/drawing/2014/main" id="{FB5EB6EA-48D4-4980-8A51-EFEE680E6938}"/>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405" name="直線コネクタ 404">
          <a:extLst>
            <a:ext uri="{FF2B5EF4-FFF2-40B4-BE49-F238E27FC236}">
              <a16:creationId xmlns:a16="http://schemas.microsoft.com/office/drawing/2014/main" id="{DEB7FCF1-CE66-4D8D-9DA3-BCEF3B4E0DFE}"/>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406" name="有形固定資産減価償却率最大値テキスト">
          <a:extLst>
            <a:ext uri="{FF2B5EF4-FFF2-40B4-BE49-F238E27FC236}">
              <a16:creationId xmlns:a16="http://schemas.microsoft.com/office/drawing/2014/main" id="{A5327562-D67C-4D5B-95A5-76C657355A06}"/>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407" name="直線コネクタ 406">
          <a:extLst>
            <a:ext uri="{FF2B5EF4-FFF2-40B4-BE49-F238E27FC236}">
              <a16:creationId xmlns:a16="http://schemas.microsoft.com/office/drawing/2014/main" id="{CC328C97-FEE4-4344-922A-AD151D272D68}"/>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408" name="有形固定資産減価償却率平均値テキスト">
          <a:extLst>
            <a:ext uri="{FF2B5EF4-FFF2-40B4-BE49-F238E27FC236}">
              <a16:creationId xmlns:a16="http://schemas.microsoft.com/office/drawing/2014/main" id="{AFAED4D4-6C97-43B2-8F02-6ABD0A5DAF6F}"/>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409" name="フローチャート: 判断 408">
          <a:extLst>
            <a:ext uri="{FF2B5EF4-FFF2-40B4-BE49-F238E27FC236}">
              <a16:creationId xmlns:a16="http://schemas.microsoft.com/office/drawing/2014/main" id="{23E6442F-2B63-478D-AE50-0BFED97FB938}"/>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410" name="フローチャート: 判断 409">
          <a:extLst>
            <a:ext uri="{FF2B5EF4-FFF2-40B4-BE49-F238E27FC236}">
              <a16:creationId xmlns:a16="http://schemas.microsoft.com/office/drawing/2014/main" id="{FDB8C252-E668-472C-AC94-53EBB40B64C6}"/>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411" name="フローチャート: 判断 410">
          <a:extLst>
            <a:ext uri="{FF2B5EF4-FFF2-40B4-BE49-F238E27FC236}">
              <a16:creationId xmlns:a16="http://schemas.microsoft.com/office/drawing/2014/main" id="{A81AAD5D-26F6-4D8B-A739-361EDAC5BDA4}"/>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412" name="フローチャート: 判断 411">
          <a:extLst>
            <a:ext uri="{FF2B5EF4-FFF2-40B4-BE49-F238E27FC236}">
              <a16:creationId xmlns:a16="http://schemas.microsoft.com/office/drawing/2014/main" id="{69E6234C-141B-4913-A338-86F6C0BEA1B2}"/>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413" name="フローチャート: 判断 412">
          <a:extLst>
            <a:ext uri="{FF2B5EF4-FFF2-40B4-BE49-F238E27FC236}">
              <a16:creationId xmlns:a16="http://schemas.microsoft.com/office/drawing/2014/main" id="{0EF20D3F-37D1-402F-A89E-AE51C73673AE}"/>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414" name="テキスト ボックス 413">
          <a:extLst>
            <a:ext uri="{FF2B5EF4-FFF2-40B4-BE49-F238E27FC236}">
              <a16:creationId xmlns:a16="http://schemas.microsoft.com/office/drawing/2014/main" id="{C9160FBD-A105-4027-A0DB-AD7F0F731CE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415" name="テキスト ボックス 414">
          <a:extLst>
            <a:ext uri="{FF2B5EF4-FFF2-40B4-BE49-F238E27FC236}">
              <a16:creationId xmlns:a16="http://schemas.microsoft.com/office/drawing/2014/main" id="{53D560C3-29A2-4F32-B562-0B39B7EBA51A}"/>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416" name="テキスト ボックス 415">
          <a:extLst>
            <a:ext uri="{FF2B5EF4-FFF2-40B4-BE49-F238E27FC236}">
              <a16:creationId xmlns:a16="http://schemas.microsoft.com/office/drawing/2014/main" id="{43A75714-4A49-4B37-9D8C-D01A2E325E8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417" name="テキスト ボックス 416">
          <a:extLst>
            <a:ext uri="{FF2B5EF4-FFF2-40B4-BE49-F238E27FC236}">
              <a16:creationId xmlns:a16="http://schemas.microsoft.com/office/drawing/2014/main" id="{F3F9836F-5C91-4E97-BF69-E62F84FE241C}"/>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418" name="テキスト ボックス 417">
          <a:extLst>
            <a:ext uri="{FF2B5EF4-FFF2-40B4-BE49-F238E27FC236}">
              <a16:creationId xmlns:a16="http://schemas.microsoft.com/office/drawing/2014/main" id="{32C57594-4A59-4852-889A-3361F924403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65949</xdr:rowOff>
    </xdr:from>
    <xdr:to>
      <xdr:col>23</xdr:col>
      <xdr:colOff>136525</xdr:colOff>
      <xdr:row>27</xdr:row>
      <xdr:rowOff>167549</xdr:rowOff>
    </xdr:to>
    <xdr:sp macro="" textlink="">
      <xdr:nvSpPr>
        <xdr:cNvPr id="419" name="楕円 418">
          <a:extLst>
            <a:ext uri="{FF2B5EF4-FFF2-40B4-BE49-F238E27FC236}">
              <a16:creationId xmlns:a16="http://schemas.microsoft.com/office/drawing/2014/main" id="{BDDFCFE6-EB47-473A-9EB7-256755A12FFC}"/>
            </a:ext>
          </a:extLst>
        </xdr:cNvPr>
        <xdr:cNvSpPr/>
      </xdr:nvSpPr>
      <xdr:spPr>
        <a:xfrm>
          <a:off x="4711700" y="546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88826</xdr:rowOff>
    </xdr:from>
    <xdr:ext cx="405111" cy="259045"/>
    <xdr:sp macro="" textlink="">
      <xdr:nvSpPr>
        <xdr:cNvPr id="420" name="有形固定資産減価償却率該当値テキスト">
          <a:extLst>
            <a:ext uri="{FF2B5EF4-FFF2-40B4-BE49-F238E27FC236}">
              <a16:creationId xmlns:a16="http://schemas.microsoft.com/office/drawing/2014/main" id="{2E341298-6225-4EDF-9718-849B2D935890}"/>
            </a:ext>
          </a:extLst>
        </xdr:cNvPr>
        <xdr:cNvSpPr txBox="1"/>
      </xdr:nvSpPr>
      <xdr:spPr>
        <a:xfrm>
          <a:off x="4813300" y="53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81371</xdr:rowOff>
    </xdr:from>
    <xdr:to>
      <xdr:col>19</xdr:col>
      <xdr:colOff>187325</xdr:colOff>
      <xdr:row>28</xdr:row>
      <xdr:rowOff>11521</xdr:rowOff>
    </xdr:to>
    <xdr:sp macro="" textlink="">
      <xdr:nvSpPr>
        <xdr:cNvPr id="421" name="楕円 420">
          <a:extLst>
            <a:ext uri="{FF2B5EF4-FFF2-40B4-BE49-F238E27FC236}">
              <a16:creationId xmlns:a16="http://schemas.microsoft.com/office/drawing/2014/main" id="{5984755F-7F7A-4135-9779-4F16EE2682B2}"/>
            </a:ext>
          </a:extLst>
        </xdr:cNvPr>
        <xdr:cNvSpPr/>
      </xdr:nvSpPr>
      <xdr:spPr>
        <a:xfrm>
          <a:off x="4000500" y="548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116749</xdr:rowOff>
    </xdr:from>
    <xdr:to>
      <xdr:col>23</xdr:col>
      <xdr:colOff>85725</xdr:colOff>
      <xdr:row>27</xdr:row>
      <xdr:rowOff>132171</xdr:rowOff>
    </xdr:to>
    <xdr:cxnSp macro="">
      <xdr:nvCxnSpPr>
        <xdr:cNvPr id="422" name="直線コネクタ 421">
          <a:extLst>
            <a:ext uri="{FF2B5EF4-FFF2-40B4-BE49-F238E27FC236}">
              <a16:creationId xmlns:a16="http://schemas.microsoft.com/office/drawing/2014/main" id="{53483AF5-F85F-45A2-9AB3-B995D6886FBF}"/>
            </a:ext>
          </a:extLst>
        </xdr:cNvPr>
        <xdr:cNvCxnSpPr/>
      </xdr:nvCxnSpPr>
      <xdr:spPr>
        <a:xfrm flipV="1">
          <a:off x="4051300" y="5517424"/>
          <a:ext cx="7112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1179</xdr:rowOff>
    </xdr:from>
    <xdr:to>
      <xdr:col>15</xdr:col>
      <xdr:colOff>187325</xdr:colOff>
      <xdr:row>27</xdr:row>
      <xdr:rowOff>102779</xdr:rowOff>
    </xdr:to>
    <xdr:sp macro="" textlink="">
      <xdr:nvSpPr>
        <xdr:cNvPr id="423" name="楕円 422">
          <a:extLst>
            <a:ext uri="{FF2B5EF4-FFF2-40B4-BE49-F238E27FC236}">
              <a16:creationId xmlns:a16="http://schemas.microsoft.com/office/drawing/2014/main" id="{1E22D3C1-05EC-48F3-A81F-F73F14840899}"/>
            </a:ext>
          </a:extLst>
        </xdr:cNvPr>
        <xdr:cNvSpPr/>
      </xdr:nvSpPr>
      <xdr:spPr>
        <a:xfrm>
          <a:off x="3238500" y="540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51979</xdr:rowOff>
    </xdr:from>
    <xdr:to>
      <xdr:col>19</xdr:col>
      <xdr:colOff>136525</xdr:colOff>
      <xdr:row>27</xdr:row>
      <xdr:rowOff>132171</xdr:rowOff>
    </xdr:to>
    <xdr:cxnSp macro="">
      <xdr:nvCxnSpPr>
        <xdr:cNvPr id="424" name="直線コネクタ 423">
          <a:extLst>
            <a:ext uri="{FF2B5EF4-FFF2-40B4-BE49-F238E27FC236}">
              <a16:creationId xmlns:a16="http://schemas.microsoft.com/office/drawing/2014/main" id="{3881CCB7-2DAB-4F7C-A670-1685C23D46CE}"/>
            </a:ext>
          </a:extLst>
        </xdr:cNvPr>
        <xdr:cNvCxnSpPr/>
      </xdr:nvCxnSpPr>
      <xdr:spPr>
        <a:xfrm>
          <a:off x="3289300" y="5452654"/>
          <a:ext cx="7620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86269</xdr:rowOff>
    </xdr:from>
    <xdr:to>
      <xdr:col>11</xdr:col>
      <xdr:colOff>187325</xdr:colOff>
      <xdr:row>27</xdr:row>
      <xdr:rowOff>16419</xdr:rowOff>
    </xdr:to>
    <xdr:sp macro="" textlink="">
      <xdr:nvSpPr>
        <xdr:cNvPr id="425" name="楕円 424">
          <a:extLst>
            <a:ext uri="{FF2B5EF4-FFF2-40B4-BE49-F238E27FC236}">
              <a16:creationId xmlns:a16="http://schemas.microsoft.com/office/drawing/2014/main" id="{93C9407A-3F7D-4B6C-A7F6-4D9F12DC2951}"/>
            </a:ext>
          </a:extLst>
        </xdr:cNvPr>
        <xdr:cNvSpPr/>
      </xdr:nvSpPr>
      <xdr:spPr>
        <a:xfrm>
          <a:off x="2476500" y="531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137069</xdr:rowOff>
    </xdr:from>
    <xdr:to>
      <xdr:col>15</xdr:col>
      <xdr:colOff>136525</xdr:colOff>
      <xdr:row>27</xdr:row>
      <xdr:rowOff>51979</xdr:rowOff>
    </xdr:to>
    <xdr:cxnSp macro="">
      <xdr:nvCxnSpPr>
        <xdr:cNvPr id="426" name="直線コネクタ 425">
          <a:extLst>
            <a:ext uri="{FF2B5EF4-FFF2-40B4-BE49-F238E27FC236}">
              <a16:creationId xmlns:a16="http://schemas.microsoft.com/office/drawing/2014/main" id="{8CB2D90D-5C85-4E2D-896E-82E8BEDCF1E2}"/>
            </a:ext>
          </a:extLst>
        </xdr:cNvPr>
        <xdr:cNvCxnSpPr/>
      </xdr:nvCxnSpPr>
      <xdr:spPr>
        <a:xfrm>
          <a:off x="2527300" y="5366294"/>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61595</xdr:rowOff>
    </xdr:from>
    <xdr:to>
      <xdr:col>7</xdr:col>
      <xdr:colOff>187325</xdr:colOff>
      <xdr:row>26</xdr:row>
      <xdr:rowOff>163195</xdr:rowOff>
    </xdr:to>
    <xdr:sp macro="" textlink="">
      <xdr:nvSpPr>
        <xdr:cNvPr id="427" name="楕円 426">
          <a:extLst>
            <a:ext uri="{FF2B5EF4-FFF2-40B4-BE49-F238E27FC236}">
              <a16:creationId xmlns:a16="http://schemas.microsoft.com/office/drawing/2014/main" id="{49EEAC20-87B6-4A08-86AE-A733234F28DE}"/>
            </a:ext>
          </a:extLst>
        </xdr:cNvPr>
        <xdr:cNvSpPr/>
      </xdr:nvSpPr>
      <xdr:spPr>
        <a:xfrm>
          <a:off x="17145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112395</xdr:rowOff>
    </xdr:from>
    <xdr:to>
      <xdr:col>11</xdr:col>
      <xdr:colOff>136525</xdr:colOff>
      <xdr:row>26</xdr:row>
      <xdr:rowOff>137069</xdr:rowOff>
    </xdr:to>
    <xdr:cxnSp macro="">
      <xdr:nvCxnSpPr>
        <xdr:cNvPr id="428" name="直線コネクタ 427">
          <a:extLst>
            <a:ext uri="{FF2B5EF4-FFF2-40B4-BE49-F238E27FC236}">
              <a16:creationId xmlns:a16="http://schemas.microsoft.com/office/drawing/2014/main" id="{7703805D-0309-413E-910F-152950B6416D}"/>
            </a:ext>
          </a:extLst>
        </xdr:cNvPr>
        <xdr:cNvCxnSpPr/>
      </xdr:nvCxnSpPr>
      <xdr:spPr>
        <a:xfrm>
          <a:off x="1765300" y="5341620"/>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429" name="n_1aveValue有形固定資産減価償却率">
          <a:extLst>
            <a:ext uri="{FF2B5EF4-FFF2-40B4-BE49-F238E27FC236}">
              <a16:creationId xmlns:a16="http://schemas.microsoft.com/office/drawing/2014/main" id="{E1B0FB46-D0B9-4F49-AE6D-B43F11B5F6C5}"/>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430" name="n_2aveValue有形固定資産減価償却率">
          <a:extLst>
            <a:ext uri="{FF2B5EF4-FFF2-40B4-BE49-F238E27FC236}">
              <a16:creationId xmlns:a16="http://schemas.microsoft.com/office/drawing/2014/main" id="{0AF8E704-8EDB-441E-8063-5EADD2FE21B9}"/>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431" name="n_3aveValue有形固定資産減価償却率">
          <a:extLst>
            <a:ext uri="{FF2B5EF4-FFF2-40B4-BE49-F238E27FC236}">
              <a16:creationId xmlns:a16="http://schemas.microsoft.com/office/drawing/2014/main" id="{A509F1B7-B919-4645-A7E1-227923F4D100}"/>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432" name="n_4aveValue有形固定資産減価償却率">
          <a:extLst>
            <a:ext uri="{FF2B5EF4-FFF2-40B4-BE49-F238E27FC236}">
              <a16:creationId xmlns:a16="http://schemas.microsoft.com/office/drawing/2014/main" id="{8FDA3D13-AF31-471D-9C3B-E812381452C6}"/>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28048</xdr:rowOff>
    </xdr:from>
    <xdr:ext cx="405111" cy="259045"/>
    <xdr:sp macro="" textlink="">
      <xdr:nvSpPr>
        <xdr:cNvPr id="433" name="n_1mainValue有形固定資産減価償却率">
          <a:extLst>
            <a:ext uri="{FF2B5EF4-FFF2-40B4-BE49-F238E27FC236}">
              <a16:creationId xmlns:a16="http://schemas.microsoft.com/office/drawing/2014/main" id="{7A4C03E2-0E7E-4153-9CFE-9C089054A2EB}"/>
            </a:ext>
          </a:extLst>
        </xdr:cNvPr>
        <xdr:cNvSpPr txBox="1"/>
      </xdr:nvSpPr>
      <xdr:spPr>
        <a:xfrm>
          <a:off x="3836044" y="5257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119306</xdr:rowOff>
    </xdr:from>
    <xdr:ext cx="405111" cy="259045"/>
    <xdr:sp macro="" textlink="">
      <xdr:nvSpPr>
        <xdr:cNvPr id="434" name="n_2mainValue有形固定資産減価償却率">
          <a:extLst>
            <a:ext uri="{FF2B5EF4-FFF2-40B4-BE49-F238E27FC236}">
              <a16:creationId xmlns:a16="http://schemas.microsoft.com/office/drawing/2014/main" id="{69B6B888-EF78-4EA8-9741-6B53F66B325B}"/>
            </a:ext>
          </a:extLst>
        </xdr:cNvPr>
        <xdr:cNvSpPr txBox="1"/>
      </xdr:nvSpPr>
      <xdr:spPr>
        <a:xfrm>
          <a:off x="3086744" y="517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32946</xdr:rowOff>
    </xdr:from>
    <xdr:ext cx="405111" cy="259045"/>
    <xdr:sp macro="" textlink="">
      <xdr:nvSpPr>
        <xdr:cNvPr id="435" name="n_3mainValue有形固定資産減価償却率">
          <a:extLst>
            <a:ext uri="{FF2B5EF4-FFF2-40B4-BE49-F238E27FC236}">
              <a16:creationId xmlns:a16="http://schemas.microsoft.com/office/drawing/2014/main" id="{E263CB54-96BA-4122-A692-45E4FEFF7FBC}"/>
            </a:ext>
          </a:extLst>
        </xdr:cNvPr>
        <xdr:cNvSpPr txBox="1"/>
      </xdr:nvSpPr>
      <xdr:spPr>
        <a:xfrm>
          <a:off x="2324744" y="5090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8272</xdr:rowOff>
    </xdr:from>
    <xdr:ext cx="405111" cy="259045"/>
    <xdr:sp macro="" textlink="">
      <xdr:nvSpPr>
        <xdr:cNvPr id="436" name="n_4mainValue有形固定資産減価償却率">
          <a:extLst>
            <a:ext uri="{FF2B5EF4-FFF2-40B4-BE49-F238E27FC236}">
              <a16:creationId xmlns:a16="http://schemas.microsoft.com/office/drawing/2014/main" id="{1556C4CE-6836-40E3-AAD2-31C69643B5B9}"/>
            </a:ext>
          </a:extLst>
        </xdr:cNvPr>
        <xdr:cNvSpPr txBox="1"/>
      </xdr:nvSpPr>
      <xdr:spPr>
        <a:xfrm>
          <a:off x="1562744" y="50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437" name="正方形/長方形 436">
          <a:extLst>
            <a:ext uri="{FF2B5EF4-FFF2-40B4-BE49-F238E27FC236}">
              <a16:creationId xmlns:a16="http://schemas.microsoft.com/office/drawing/2014/main" id="{E13C530E-64A8-4EA5-886F-CBAB16FA426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438" name="正方形/長方形 437">
          <a:extLst>
            <a:ext uri="{FF2B5EF4-FFF2-40B4-BE49-F238E27FC236}">
              <a16:creationId xmlns:a16="http://schemas.microsoft.com/office/drawing/2014/main" id="{C09A7ACF-64F1-4116-A8BB-8B053CDAD3B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439" name="正方形/長方形 438">
          <a:extLst>
            <a:ext uri="{FF2B5EF4-FFF2-40B4-BE49-F238E27FC236}">
              <a16:creationId xmlns:a16="http://schemas.microsoft.com/office/drawing/2014/main" id="{5A11E684-E544-4CC4-9DE7-4B082442D996}"/>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440" name="正方形/長方形 439">
          <a:extLst>
            <a:ext uri="{FF2B5EF4-FFF2-40B4-BE49-F238E27FC236}">
              <a16:creationId xmlns:a16="http://schemas.microsoft.com/office/drawing/2014/main" id="{4605C7D0-71CB-4364-B057-872D2446253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441" name="正方形/長方形 440">
          <a:extLst>
            <a:ext uri="{FF2B5EF4-FFF2-40B4-BE49-F238E27FC236}">
              <a16:creationId xmlns:a16="http://schemas.microsoft.com/office/drawing/2014/main" id="{93F41CF8-6B8C-4AB2-90B5-A4944D6883C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442" name="正方形/長方形 441">
          <a:extLst>
            <a:ext uri="{FF2B5EF4-FFF2-40B4-BE49-F238E27FC236}">
              <a16:creationId xmlns:a16="http://schemas.microsoft.com/office/drawing/2014/main" id="{9D888C45-CD21-4D98-8082-9F7EA8514FE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443" name="正方形/長方形 442">
          <a:extLst>
            <a:ext uri="{FF2B5EF4-FFF2-40B4-BE49-F238E27FC236}">
              <a16:creationId xmlns:a16="http://schemas.microsoft.com/office/drawing/2014/main" id="{D5FA33A0-245F-4A3B-9C98-A3B6ACC31C6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444" name="正方形/長方形 443">
          <a:extLst>
            <a:ext uri="{FF2B5EF4-FFF2-40B4-BE49-F238E27FC236}">
              <a16:creationId xmlns:a16="http://schemas.microsoft.com/office/drawing/2014/main" id="{86A07CB2-3F7E-431E-9447-2003B8C6373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445" name="正方形/長方形 444">
          <a:extLst>
            <a:ext uri="{FF2B5EF4-FFF2-40B4-BE49-F238E27FC236}">
              <a16:creationId xmlns:a16="http://schemas.microsoft.com/office/drawing/2014/main" id="{5BBE632B-0D4A-4D2F-B1CC-5DE23E3B1F8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446" name="正方形/長方形 445">
          <a:extLst>
            <a:ext uri="{FF2B5EF4-FFF2-40B4-BE49-F238E27FC236}">
              <a16:creationId xmlns:a16="http://schemas.microsoft.com/office/drawing/2014/main" id="{BE2C68C4-B8EB-409B-BD83-DE60487B4F8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447" name="正方形/長方形 446">
          <a:extLst>
            <a:ext uri="{FF2B5EF4-FFF2-40B4-BE49-F238E27FC236}">
              <a16:creationId xmlns:a16="http://schemas.microsoft.com/office/drawing/2014/main" id="{351D99A6-F648-4E02-8D78-470F78789E53}"/>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448" name="正方形/長方形 447">
          <a:extLst>
            <a:ext uri="{FF2B5EF4-FFF2-40B4-BE49-F238E27FC236}">
              <a16:creationId xmlns:a16="http://schemas.microsoft.com/office/drawing/2014/main" id="{C0D7A96A-F03C-4263-9BCF-36836F439DED}"/>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449" name="テキスト ボックス 448">
          <a:extLst>
            <a:ext uri="{FF2B5EF4-FFF2-40B4-BE49-F238E27FC236}">
              <a16:creationId xmlns:a16="http://schemas.microsoft.com/office/drawing/2014/main" id="{004A77AC-ADD2-4B92-94DF-4F9DE66E791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類似団体より高い水準にある。これは、フェリーターミナルの建て替えや定住促進住宅の建築を行ったためと考えられる。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現在も教員住宅の建て替えや拝所の整備を行っているが、完了に伴い、大きな工事や整備等が少なくなる。その後は起債を厳選し、債務償還比率を抑えるよう努力していく。</a:t>
          </a:r>
        </a:p>
      </xdr:txBody>
    </xdr:sp>
    <xdr:clientData/>
  </xdr:twoCellAnchor>
  <xdr:oneCellAnchor>
    <xdr:from>
      <xdr:col>57</xdr:col>
      <xdr:colOff>111125</xdr:colOff>
      <xdr:row>23</xdr:row>
      <xdr:rowOff>47625</xdr:rowOff>
    </xdr:from>
    <xdr:ext cx="349839" cy="225703"/>
    <xdr:sp macro="" textlink="">
      <xdr:nvSpPr>
        <xdr:cNvPr id="450" name="テキスト ボックス 449">
          <a:extLst>
            <a:ext uri="{FF2B5EF4-FFF2-40B4-BE49-F238E27FC236}">
              <a16:creationId xmlns:a16="http://schemas.microsoft.com/office/drawing/2014/main" id="{331EF059-48B8-4523-A1EF-A254F711FEA8}"/>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451" name="直線コネクタ 450">
          <a:extLst>
            <a:ext uri="{FF2B5EF4-FFF2-40B4-BE49-F238E27FC236}">
              <a16:creationId xmlns:a16="http://schemas.microsoft.com/office/drawing/2014/main" id="{93A78AAB-3842-4B74-B881-B422F90BEB3E}"/>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452" name="テキスト ボックス 451">
          <a:extLst>
            <a:ext uri="{FF2B5EF4-FFF2-40B4-BE49-F238E27FC236}">
              <a16:creationId xmlns:a16="http://schemas.microsoft.com/office/drawing/2014/main" id="{4AECB387-827B-42C3-8B73-6F0A4372F9A4}"/>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453" name="直線コネクタ 452">
          <a:extLst>
            <a:ext uri="{FF2B5EF4-FFF2-40B4-BE49-F238E27FC236}">
              <a16:creationId xmlns:a16="http://schemas.microsoft.com/office/drawing/2014/main" id="{15916F59-90B3-4E07-9791-823294543158}"/>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454" name="テキスト ボックス 453">
          <a:extLst>
            <a:ext uri="{FF2B5EF4-FFF2-40B4-BE49-F238E27FC236}">
              <a16:creationId xmlns:a16="http://schemas.microsoft.com/office/drawing/2014/main" id="{46FEF25F-08AF-45FB-B6CF-B432C50A11B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455" name="直線コネクタ 454">
          <a:extLst>
            <a:ext uri="{FF2B5EF4-FFF2-40B4-BE49-F238E27FC236}">
              <a16:creationId xmlns:a16="http://schemas.microsoft.com/office/drawing/2014/main" id="{0276E7C1-DB69-4680-85F8-1621C41D724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456" name="テキスト ボックス 455">
          <a:extLst>
            <a:ext uri="{FF2B5EF4-FFF2-40B4-BE49-F238E27FC236}">
              <a16:creationId xmlns:a16="http://schemas.microsoft.com/office/drawing/2014/main" id="{5E41ADD3-ABE7-486A-B50C-AD8CC3DA2261}"/>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457" name="直線コネクタ 456">
          <a:extLst>
            <a:ext uri="{FF2B5EF4-FFF2-40B4-BE49-F238E27FC236}">
              <a16:creationId xmlns:a16="http://schemas.microsoft.com/office/drawing/2014/main" id="{926813ED-36AE-4F13-A241-7D48F894A16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458" name="テキスト ボックス 457">
          <a:extLst>
            <a:ext uri="{FF2B5EF4-FFF2-40B4-BE49-F238E27FC236}">
              <a16:creationId xmlns:a16="http://schemas.microsoft.com/office/drawing/2014/main" id="{38D6461F-475E-473A-985B-B7BCD4B55FE5}"/>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459" name="直線コネクタ 458">
          <a:extLst>
            <a:ext uri="{FF2B5EF4-FFF2-40B4-BE49-F238E27FC236}">
              <a16:creationId xmlns:a16="http://schemas.microsoft.com/office/drawing/2014/main" id="{3B820AD4-C038-4471-88CE-7B754AAED771}"/>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460" name="テキスト ボックス 459">
          <a:extLst>
            <a:ext uri="{FF2B5EF4-FFF2-40B4-BE49-F238E27FC236}">
              <a16:creationId xmlns:a16="http://schemas.microsoft.com/office/drawing/2014/main" id="{556DC652-84FB-412A-9BAC-13FD7ED73B93}"/>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461" name="直線コネクタ 460">
          <a:extLst>
            <a:ext uri="{FF2B5EF4-FFF2-40B4-BE49-F238E27FC236}">
              <a16:creationId xmlns:a16="http://schemas.microsoft.com/office/drawing/2014/main" id="{6FB7DB43-5027-4512-958E-3CF46DA4BC2D}"/>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462" name="テキスト ボックス 461">
          <a:extLst>
            <a:ext uri="{FF2B5EF4-FFF2-40B4-BE49-F238E27FC236}">
              <a16:creationId xmlns:a16="http://schemas.microsoft.com/office/drawing/2014/main" id="{50268CAE-F0DC-49E7-A0BB-94BA14BE3FE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463" name="直線コネクタ 462">
          <a:extLst>
            <a:ext uri="{FF2B5EF4-FFF2-40B4-BE49-F238E27FC236}">
              <a16:creationId xmlns:a16="http://schemas.microsoft.com/office/drawing/2014/main" id="{CD34E678-B646-4616-B728-192C892DF63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464" name="債務償還比率グラフ枠">
          <a:extLst>
            <a:ext uri="{FF2B5EF4-FFF2-40B4-BE49-F238E27FC236}">
              <a16:creationId xmlns:a16="http://schemas.microsoft.com/office/drawing/2014/main" id="{D67E15D0-CD85-4320-BE8D-8D462E294DB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465" name="直線コネクタ 464">
          <a:extLst>
            <a:ext uri="{FF2B5EF4-FFF2-40B4-BE49-F238E27FC236}">
              <a16:creationId xmlns:a16="http://schemas.microsoft.com/office/drawing/2014/main" id="{F610BA56-A076-4773-BBD4-381BFE32BFE3}"/>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466" name="債務償還比率最小値テキスト">
          <a:extLst>
            <a:ext uri="{FF2B5EF4-FFF2-40B4-BE49-F238E27FC236}">
              <a16:creationId xmlns:a16="http://schemas.microsoft.com/office/drawing/2014/main" id="{893B8A33-9FF2-4EE3-B015-4A767B1CF94D}"/>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467" name="直線コネクタ 466">
          <a:extLst>
            <a:ext uri="{FF2B5EF4-FFF2-40B4-BE49-F238E27FC236}">
              <a16:creationId xmlns:a16="http://schemas.microsoft.com/office/drawing/2014/main" id="{5DDE0C9A-028E-4201-8814-2BB98787B7C2}"/>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468" name="債務償還比率最大値テキスト">
          <a:extLst>
            <a:ext uri="{FF2B5EF4-FFF2-40B4-BE49-F238E27FC236}">
              <a16:creationId xmlns:a16="http://schemas.microsoft.com/office/drawing/2014/main" id="{49E63B9F-C279-4F64-99F7-513217765F77}"/>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469" name="直線コネクタ 468">
          <a:extLst>
            <a:ext uri="{FF2B5EF4-FFF2-40B4-BE49-F238E27FC236}">
              <a16:creationId xmlns:a16="http://schemas.microsoft.com/office/drawing/2014/main" id="{1824ADFF-DC7A-48F5-9011-3E6745B5BD6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470" name="債務償還比率平均値テキスト">
          <a:extLst>
            <a:ext uri="{FF2B5EF4-FFF2-40B4-BE49-F238E27FC236}">
              <a16:creationId xmlns:a16="http://schemas.microsoft.com/office/drawing/2014/main" id="{D956B2B6-CB7F-4691-8902-BFEB15E4E3A2}"/>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471" name="フローチャート: 判断 470">
          <a:extLst>
            <a:ext uri="{FF2B5EF4-FFF2-40B4-BE49-F238E27FC236}">
              <a16:creationId xmlns:a16="http://schemas.microsoft.com/office/drawing/2014/main" id="{C8C6289B-E9B3-4E42-A4E0-812BB64CBA4D}"/>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472" name="フローチャート: 判断 471">
          <a:extLst>
            <a:ext uri="{FF2B5EF4-FFF2-40B4-BE49-F238E27FC236}">
              <a16:creationId xmlns:a16="http://schemas.microsoft.com/office/drawing/2014/main" id="{B69E61D2-92F0-4036-8B71-29083CC8F08A}"/>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473" name="フローチャート: 判断 472">
          <a:extLst>
            <a:ext uri="{FF2B5EF4-FFF2-40B4-BE49-F238E27FC236}">
              <a16:creationId xmlns:a16="http://schemas.microsoft.com/office/drawing/2014/main" id="{56160E4F-A441-4BFA-9977-164AABC81A8B}"/>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474" name="フローチャート: 判断 473">
          <a:extLst>
            <a:ext uri="{FF2B5EF4-FFF2-40B4-BE49-F238E27FC236}">
              <a16:creationId xmlns:a16="http://schemas.microsoft.com/office/drawing/2014/main" id="{BC304185-9A23-4589-871A-9E6F3A0A5AE8}"/>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475" name="フローチャート: 判断 474">
          <a:extLst>
            <a:ext uri="{FF2B5EF4-FFF2-40B4-BE49-F238E27FC236}">
              <a16:creationId xmlns:a16="http://schemas.microsoft.com/office/drawing/2014/main" id="{CEA27963-B754-4075-B5BA-D06DB940688F}"/>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476" name="テキスト ボックス 475">
          <a:extLst>
            <a:ext uri="{FF2B5EF4-FFF2-40B4-BE49-F238E27FC236}">
              <a16:creationId xmlns:a16="http://schemas.microsoft.com/office/drawing/2014/main" id="{B079F91F-7843-42AB-9448-18F09DC8528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477" name="テキスト ボックス 476">
          <a:extLst>
            <a:ext uri="{FF2B5EF4-FFF2-40B4-BE49-F238E27FC236}">
              <a16:creationId xmlns:a16="http://schemas.microsoft.com/office/drawing/2014/main" id="{405AB41D-20AB-4289-944D-97134AA12CE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478" name="テキスト ボックス 477">
          <a:extLst>
            <a:ext uri="{FF2B5EF4-FFF2-40B4-BE49-F238E27FC236}">
              <a16:creationId xmlns:a16="http://schemas.microsoft.com/office/drawing/2014/main" id="{53A7BF38-7CA3-422C-90F6-DED72BFECF8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479" name="テキスト ボックス 478">
          <a:extLst>
            <a:ext uri="{FF2B5EF4-FFF2-40B4-BE49-F238E27FC236}">
              <a16:creationId xmlns:a16="http://schemas.microsoft.com/office/drawing/2014/main" id="{D82BF8B5-9D7F-4ADC-816E-ADA425BF700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480" name="テキスト ボックス 479">
          <a:extLst>
            <a:ext uri="{FF2B5EF4-FFF2-40B4-BE49-F238E27FC236}">
              <a16:creationId xmlns:a16="http://schemas.microsoft.com/office/drawing/2014/main" id="{17140622-E300-4F74-A538-C0C02904D29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114145</xdr:rowOff>
    </xdr:from>
    <xdr:to>
      <xdr:col>76</xdr:col>
      <xdr:colOff>73025</xdr:colOff>
      <xdr:row>34</xdr:row>
      <xdr:rowOff>44295</xdr:rowOff>
    </xdr:to>
    <xdr:sp macro="" textlink="">
      <xdr:nvSpPr>
        <xdr:cNvPr id="481" name="楕円 480">
          <a:extLst>
            <a:ext uri="{FF2B5EF4-FFF2-40B4-BE49-F238E27FC236}">
              <a16:creationId xmlns:a16="http://schemas.microsoft.com/office/drawing/2014/main" id="{30727BB4-AC17-419E-8B14-E934EADFE23A}"/>
            </a:ext>
          </a:extLst>
        </xdr:cNvPr>
        <xdr:cNvSpPr/>
      </xdr:nvSpPr>
      <xdr:spPr>
        <a:xfrm>
          <a:off x="14744700" y="654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29072</xdr:rowOff>
    </xdr:from>
    <xdr:ext cx="560923" cy="259045"/>
    <xdr:sp macro="" textlink="">
      <xdr:nvSpPr>
        <xdr:cNvPr id="482" name="債務償還比率該当値テキスト">
          <a:extLst>
            <a:ext uri="{FF2B5EF4-FFF2-40B4-BE49-F238E27FC236}">
              <a16:creationId xmlns:a16="http://schemas.microsoft.com/office/drawing/2014/main" id="{9E5F327E-5B37-4127-A9B7-57031125A175}"/>
            </a:ext>
          </a:extLst>
        </xdr:cNvPr>
        <xdr:cNvSpPr txBox="1"/>
      </xdr:nvSpPr>
      <xdr:spPr>
        <a:xfrm>
          <a:off x="14846300" y="64584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129377</xdr:rowOff>
    </xdr:from>
    <xdr:to>
      <xdr:col>72</xdr:col>
      <xdr:colOff>123825</xdr:colOff>
      <xdr:row>34</xdr:row>
      <xdr:rowOff>59527</xdr:rowOff>
    </xdr:to>
    <xdr:sp macro="" textlink="">
      <xdr:nvSpPr>
        <xdr:cNvPr id="483" name="楕円 482">
          <a:extLst>
            <a:ext uri="{FF2B5EF4-FFF2-40B4-BE49-F238E27FC236}">
              <a16:creationId xmlns:a16="http://schemas.microsoft.com/office/drawing/2014/main" id="{40C2257A-E9EE-446F-A1A0-6AEE3984A23C}"/>
            </a:ext>
          </a:extLst>
        </xdr:cNvPr>
        <xdr:cNvSpPr/>
      </xdr:nvSpPr>
      <xdr:spPr>
        <a:xfrm>
          <a:off x="14033500" y="655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164945</xdr:rowOff>
    </xdr:from>
    <xdr:to>
      <xdr:col>76</xdr:col>
      <xdr:colOff>22225</xdr:colOff>
      <xdr:row>34</xdr:row>
      <xdr:rowOff>8727</xdr:rowOff>
    </xdr:to>
    <xdr:cxnSp macro="">
      <xdr:nvCxnSpPr>
        <xdr:cNvPr id="484" name="直線コネクタ 483">
          <a:extLst>
            <a:ext uri="{FF2B5EF4-FFF2-40B4-BE49-F238E27FC236}">
              <a16:creationId xmlns:a16="http://schemas.microsoft.com/office/drawing/2014/main" id="{CB16FBC0-C16F-4F06-BA71-B5D02E2F5B71}"/>
            </a:ext>
          </a:extLst>
        </xdr:cNvPr>
        <xdr:cNvCxnSpPr/>
      </xdr:nvCxnSpPr>
      <xdr:spPr>
        <a:xfrm flipV="1">
          <a:off x="14084300" y="6594320"/>
          <a:ext cx="711200" cy="1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88766</xdr:rowOff>
    </xdr:from>
    <xdr:to>
      <xdr:col>68</xdr:col>
      <xdr:colOff>123825</xdr:colOff>
      <xdr:row>33</xdr:row>
      <xdr:rowOff>18916</xdr:rowOff>
    </xdr:to>
    <xdr:sp macro="" textlink="">
      <xdr:nvSpPr>
        <xdr:cNvPr id="485" name="楕円 484">
          <a:extLst>
            <a:ext uri="{FF2B5EF4-FFF2-40B4-BE49-F238E27FC236}">
              <a16:creationId xmlns:a16="http://schemas.microsoft.com/office/drawing/2014/main" id="{64AF37C5-F4E6-429E-B7C1-1A835E0EE75E}"/>
            </a:ext>
          </a:extLst>
        </xdr:cNvPr>
        <xdr:cNvSpPr/>
      </xdr:nvSpPr>
      <xdr:spPr>
        <a:xfrm>
          <a:off x="13271500" y="634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139566</xdr:rowOff>
    </xdr:from>
    <xdr:to>
      <xdr:col>72</xdr:col>
      <xdr:colOff>73025</xdr:colOff>
      <xdr:row>34</xdr:row>
      <xdr:rowOff>8727</xdr:rowOff>
    </xdr:to>
    <xdr:cxnSp macro="">
      <xdr:nvCxnSpPr>
        <xdr:cNvPr id="486" name="直線コネクタ 485">
          <a:extLst>
            <a:ext uri="{FF2B5EF4-FFF2-40B4-BE49-F238E27FC236}">
              <a16:creationId xmlns:a16="http://schemas.microsoft.com/office/drawing/2014/main" id="{6E326C16-482B-4A8E-9855-59B5BC27CA83}"/>
            </a:ext>
          </a:extLst>
        </xdr:cNvPr>
        <xdr:cNvCxnSpPr/>
      </xdr:nvCxnSpPr>
      <xdr:spPr>
        <a:xfrm>
          <a:off x="13322300" y="6397491"/>
          <a:ext cx="762000" cy="21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67345</xdr:rowOff>
    </xdr:from>
    <xdr:to>
      <xdr:col>64</xdr:col>
      <xdr:colOff>123825</xdr:colOff>
      <xdr:row>31</xdr:row>
      <xdr:rowOff>168945</xdr:rowOff>
    </xdr:to>
    <xdr:sp macro="" textlink="">
      <xdr:nvSpPr>
        <xdr:cNvPr id="487" name="楕円 486">
          <a:extLst>
            <a:ext uri="{FF2B5EF4-FFF2-40B4-BE49-F238E27FC236}">
              <a16:creationId xmlns:a16="http://schemas.microsoft.com/office/drawing/2014/main" id="{B2E6A008-8B74-470F-BD29-99BE445327D7}"/>
            </a:ext>
          </a:extLst>
        </xdr:cNvPr>
        <xdr:cNvSpPr/>
      </xdr:nvSpPr>
      <xdr:spPr>
        <a:xfrm>
          <a:off x="12509500" y="61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118145</xdr:rowOff>
    </xdr:from>
    <xdr:to>
      <xdr:col>68</xdr:col>
      <xdr:colOff>73025</xdr:colOff>
      <xdr:row>32</xdr:row>
      <xdr:rowOff>139566</xdr:rowOff>
    </xdr:to>
    <xdr:cxnSp macro="">
      <xdr:nvCxnSpPr>
        <xdr:cNvPr id="488" name="直線コネクタ 487">
          <a:extLst>
            <a:ext uri="{FF2B5EF4-FFF2-40B4-BE49-F238E27FC236}">
              <a16:creationId xmlns:a16="http://schemas.microsoft.com/office/drawing/2014/main" id="{612FFD7F-674C-4995-B592-A9FB1C2A2A76}"/>
            </a:ext>
          </a:extLst>
        </xdr:cNvPr>
        <xdr:cNvCxnSpPr/>
      </xdr:nvCxnSpPr>
      <xdr:spPr>
        <a:xfrm>
          <a:off x="12560300" y="6204620"/>
          <a:ext cx="762000" cy="19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98101</xdr:rowOff>
    </xdr:from>
    <xdr:to>
      <xdr:col>60</xdr:col>
      <xdr:colOff>123825</xdr:colOff>
      <xdr:row>31</xdr:row>
      <xdr:rowOff>28251</xdr:rowOff>
    </xdr:to>
    <xdr:sp macro="" textlink="">
      <xdr:nvSpPr>
        <xdr:cNvPr id="489" name="楕円 488">
          <a:extLst>
            <a:ext uri="{FF2B5EF4-FFF2-40B4-BE49-F238E27FC236}">
              <a16:creationId xmlns:a16="http://schemas.microsoft.com/office/drawing/2014/main" id="{7E36FDF3-E03E-420E-829C-1C4239D91C50}"/>
            </a:ext>
          </a:extLst>
        </xdr:cNvPr>
        <xdr:cNvSpPr/>
      </xdr:nvSpPr>
      <xdr:spPr>
        <a:xfrm>
          <a:off x="11747500" y="601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148901</xdr:rowOff>
    </xdr:from>
    <xdr:to>
      <xdr:col>64</xdr:col>
      <xdr:colOff>73025</xdr:colOff>
      <xdr:row>31</xdr:row>
      <xdr:rowOff>118145</xdr:rowOff>
    </xdr:to>
    <xdr:cxnSp macro="">
      <xdr:nvCxnSpPr>
        <xdr:cNvPr id="490" name="直線コネクタ 489">
          <a:extLst>
            <a:ext uri="{FF2B5EF4-FFF2-40B4-BE49-F238E27FC236}">
              <a16:creationId xmlns:a16="http://schemas.microsoft.com/office/drawing/2014/main" id="{2963E11C-FA03-40FC-BEA0-FEB24CF574B7}"/>
            </a:ext>
          </a:extLst>
        </xdr:cNvPr>
        <xdr:cNvCxnSpPr/>
      </xdr:nvCxnSpPr>
      <xdr:spPr>
        <a:xfrm>
          <a:off x="11798300" y="6063926"/>
          <a:ext cx="762000" cy="14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491" name="n_1aveValue債務償還比率">
          <a:extLst>
            <a:ext uri="{FF2B5EF4-FFF2-40B4-BE49-F238E27FC236}">
              <a16:creationId xmlns:a16="http://schemas.microsoft.com/office/drawing/2014/main" id="{13BE71D1-FA6E-4D4D-B20B-FCF45EA15B0B}"/>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492" name="n_2aveValue債務償還比率">
          <a:extLst>
            <a:ext uri="{FF2B5EF4-FFF2-40B4-BE49-F238E27FC236}">
              <a16:creationId xmlns:a16="http://schemas.microsoft.com/office/drawing/2014/main" id="{44CD8BC1-3C2A-4B36-865F-9651EEB0EF4D}"/>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493" name="n_3aveValue債務償還比率">
          <a:extLst>
            <a:ext uri="{FF2B5EF4-FFF2-40B4-BE49-F238E27FC236}">
              <a16:creationId xmlns:a16="http://schemas.microsoft.com/office/drawing/2014/main" id="{C3424DC9-7D0A-4CB2-B4A7-33E8E3AE6731}"/>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494" name="n_4aveValue債務償還比率">
          <a:extLst>
            <a:ext uri="{FF2B5EF4-FFF2-40B4-BE49-F238E27FC236}">
              <a16:creationId xmlns:a16="http://schemas.microsoft.com/office/drawing/2014/main" id="{7FED62EE-20EE-452A-B88E-21859443D570}"/>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50654</xdr:rowOff>
    </xdr:from>
    <xdr:ext cx="560923" cy="259045"/>
    <xdr:sp macro="" textlink="">
      <xdr:nvSpPr>
        <xdr:cNvPr id="495" name="n_1mainValue債務償還比率">
          <a:extLst>
            <a:ext uri="{FF2B5EF4-FFF2-40B4-BE49-F238E27FC236}">
              <a16:creationId xmlns:a16="http://schemas.microsoft.com/office/drawing/2014/main" id="{52CF172D-2AEE-4DFC-ABE5-F650D6E42115}"/>
            </a:ext>
          </a:extLst>
        </xdr:cNvPr>
        <xdr:cNvSpPr txBox="1"/>
      </xdr:nvSpPr>
      <xdr:spPr>
        <a:xfrm>
          <a:off x="13791138" y="665147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10043</xdr:rowOff>
    </xdr:from>
    <xdr:ext cx="469744" cy="259045"/>
    <xdr:sp macro="" textlink="">
      <xdr:nvSpPr>
        <xdr:cNvPr id="496" name="n_2mainValue債務償還比率">
          <a:extLst>
            <a:ext uri="{FF2B5EF4-FFF2-40B4-BE49-F238E27FC236}">
              <a16:creationId xmlns:a16="http://schemas.microsoft.com/office/drawing/2014/main" id="{FF4CD166-FE9D-407B-95DB-83B1D7167D7D}"/>
            </a:ext>
          </a:extLst>
        </xdr:cNvPr>
        <xdr:cNvSpPr txBox="1"/>
      </xdr:nvSpPr>
      <xdr:spPr>
        <a:xfrm>
          <a:off x="13087427" y="643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160072</xdr:rowOff>
    </xdr:from>
    <xdr:ext cx="469744" cy="259045"/>
    <xdr:sp macro="" textlink="">
      <xdr:nvSpPr>
        <xdr:cNvPr id="497" name="n_3mainValue債務償還比率">
          <a:extLst>
            <a:ext uri="{FF2B5EF4-FFF2-40B4-BE49-F238E27FC236}">
              <a16:creationId xmlns:a16="http://schemas.microsoft.com/office/drawing/2014/main" id="{ADE455F7-0CA2-436F-98EB-DE1FF84069B8}"/>
            </a:ext>
          </a:extLst>
        </xdr:cNvPr>
        <xdr:cNvSpPr txBox="1"/>
      </xdr:nvSpPr>
      <xdr:spPr>
        <a:xfrm>
          <a:off x="12325427" y="624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19378</xdr:rowOff>
    </xdr:from>
    <xdr:ext cx="469744" cy="259045"/>
    <xdr:sp macro="" textlink="">
      <xdr:nvSpPr>
        <xdr:cNvPr id="498" name="n_4mainValue債務償還比率">
          <a:extLst>
            <a:ext uri="{FF2B5EF4-FFF2-40B4-BE49-F238E27FC236}">
              <a16:creationId xmlns:a16="http://schemas.microsoft.com/office/drawing/2014/main" id="{F9043DC8-0ED5-42C7-8C64-264D2DDC1872}"/>
            </a:ext>
          </a:extLst>
        </xdr:cNvPr>
        <xdr:cNvSpPr txBox="1"/>
      </xdr:nvSpPr>
      <xdr:spPr>
        <a:xfrm>
          <a:off x="11563427" y="610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499" name="正方形/長方形 498">
          <a:extLst>
            <a:ext uri="{FF2B5EF4-FFF2-40B4-BE49-F238E27FC236}">
              <a16:creationId xmlns:a16="http://schemas.microsoft.com/office/drawing/2014/main" id="{B84EA453-CE7E-4C5F-9410-9D493CD51F8E}"/>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500" name="正方形/長方形 499">
          <a:extLst>
            <a:ext uri="{FF2B5EF4-FFF2-40B4-BE49-F238E27FC236}">
              <a16:creationId xmlns:a16="http://schemas.microsoft.com/office/drawing/2014/main" id="{BADE2D95-94E3-4DCC-B0B1-BBC4B02B1D1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501" name="テキスト ボックス 500">
          <a:extLst>
            <a:ext uri="{FF2B5EF4-FFF2-40B4-BE49-F238E27FC236}">
              <a16:creationId xmlns:a16="http://schemas.microsoft.com/office/drawing/2014/main" id="{6D20A401-342C-4BA9-B03C-FB132818341E}"/>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502" name="テキスト ボックス 501">
          <a:extLst>
            <a:ext uri="{FF2B5EF4-FFF2-40B4-BE49-F238E27FC236}">
              <a16:creationId xmlns:a16="http://schemas.microsoft.com/office/drawing/2014/main" id="{71E8ADC2-9790-4EEC-BECB-CD15FD48ABE4}"/>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503" name="テキスト ボックス 502">
          <a:extLst>
            <a:ext uri="{FF2B5EF4-FFF2-40B4-BE49-F238E27FC236}">
              <a16:creationId xmlns:a16="http://schemas.microsoft.com/office/drawing/2014/main" id="{C41CA228-8DB6-40C1-9B50-E53AFB4ADFD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504" name="テキスト ボックス 503">
          <a:extLst>
            <a:ext uri="{FF2B5EF4-FFF2-40B4-BE49-F238E27FC236}">
              <a16:creationId xmlns:a16="http://schemas.microsoft.com/office/drawing/2014/main" id="{7998C171-82C9-4578-A3DF-ACBE7EBDFB9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twoCellAnchor>
    <xdr:from>
      <xdr:col>1</xdr:col>
      <xdr:colOff>47625</xdr:colOff>
      <xdr:row>44</xdr:row>
      <xdr:rowOff>47625</xdr:rowOff>
    </xdr:from>
    <xdr:to>
      <xdr:col>37</xdr:col>
      <xdr:colOff>57151</xdr:colOff>
      <xdr:row>60</xdr:row>
      <xdr:rowOff>119496</xdr:rowOff>
    </xdr:to>
    <xdr:graphicFrame macro="">
      <xdr:nvGraphicFramePr>
        <xdr:cNvPr id="505" name="グラフ1">
          <a:extLst>
            <a:ext uri="{FF2B5EF4-FFF2-40B4-BE49-F238E27FC236}">
              <a16:creationId xmlns:a16="http://schemas.microsoft.com/office/drawing/2014/main" id="{C8B09CA1-EC60-4F0A-87DE-C67FD4EEB2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506" name="グラフ2">
          <a:extLst>
            <a:ext uri="{FF2B5EF4-FFF2-40B4-BE49-F238E27FC236}">
              <a16:creationId xmlns:a16="http://schemas.microsoft.com/office/drawing/2014/main" id="{9E5E000B-1116-4CDF-AFD0-46AA89E1B9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507" name="正方形/長方形 506">
          <a:extLst>
            <a:ext uri="{FF2B5EF4-FFF2-40B4-BE49-F238E27FC236}">
              <a16:creationId xmlns:a16="http://schemas.microsoft.com/office/drawing/2014/main" id="{0C666D49-05AA-47CB-80A7-3421E6B4E3E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08" name="正方形/長方形 507">
          <a:extLst>
            <a:ext uri="{FF2B5EF4-FFF2-40B4-BE49-F238E27FC236}">
              <a16:creationId xmlns:a16="http://schemas.microsoft.com/office/drawing/2014/main" id="{76962A52-233E-450C-B00A-4F3920C2D789}"/>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509" name="正方形/長方形 508">
          <a:extLst>
            <a:ext uri="{FF2B5EF4-FFF2-40B4-BE49-F238E27FC236}">
              <a16:creationId xmlns:a16="http://schemas.microsoft.com/office/drawing/2014/main" id="{1734BE0B-531B-48F3-8679-8137AB9484EE}"/>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510" name="正方形/長方形 509">
          <a:extLst>
            <a:ext uri="{FF2B5EF4-FFF2-40B4-BE49-F238E27FC236}">
              <a16:creationId xmlns:a16="http://schemas.microsoft.com/office/drawing/2014/main" id="{E9BFF750-7669-47C4-BC36-F1CF3CD08CD7}"/>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511" name="正方形/長方形 510">
          <a:extLst>
            <a:ext uri="{FF2B5EF4-FFF2-40B4-BE49-F238E27FC236}">
              <a16:creationId xmlns:a16="http://schemas.microsoft.com/office/drawing/2014/main" id="{C2DD3124-CA72-4364-9FD6-8175E202E62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512" name="正方形/長方形 511">
          <a:extLst>
            <a:ext uri="{FF2B5EF4-FFF2-40B4-BE49-F238E27FC236}">
              <a16:creationId xmlns:a16="http://schemas.microsoft.com/office/drawing/2014/main" id="{5A31B4E5-3E58-4FCE-93F2-A6EA49012E43}"/>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513" name="正方形/長方形 512">
          <a:extLst>
            <a:ext uri="{FF2B5EF4-FFF2-40B4-BE49-F238E27FC236}">
              <a16:creationId xmlns:a16="http://schemas.microsoft.com/office/drawing/2014/main" id="{67A8BC23-AAD8-4289-9FE3-AD397AF6B53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514" name="正方形/長方形 513">
          <a:extLst>
            <a:ext uri="{FF2B5EF4-FFF2-40B4-BE49-F238E27FC236}">
              <a16:creationId xmlns:a16="http://schemas.microsoft.com/office/drawing/2014/main" id="{92EAE273-368D-46DF-978E-6855DF7BCA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515" name="正方形/長方形 514">
          <a:extLst>
            <a:ext uri="{FF2B5EF4-FFF2-40B4-BE49-F238E27FC236}">
              <a16:creationId xmlns:a16="http://schemas.microsoft.com/office/drawing/2014/main" id="{822C07D9-F755-4F10-8E51-2813AA8D7C1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516" name="正方形/長方形 515">
          <a:extLst>
            <a:ext uri="{FF2B5EF4-FFF2-40B4-BE49-F238E27FC236}">
              <a16:creationId xmlns:a16="http://schemas.microsoft.com/office/drawing/2014/main" id="{3A54B437-8A3A-4840-B6C1-F7CFCCB8BD7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517" name="正方形/長方形 516">
          <a:extLst>
            <a:ext uri="{FF2B5EF4-FFF2-40B4-BE49-F238E27FC236}">
              <a16:creationId xmlns:a16="http://schemas.microsoft.com/office/drawing/2014/main" id="{6CFCD43A-57BA-415C-B7D6-D25C3B4B613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518" name="正方形/長方形 517">
          <a:extLst>
            <a:ext uri="{FF2B5EF4-FFF2-40B4-BE49-F238E27FC236}">
              <a16:creationId xmlns:a16="http://schemas.microsoft.com/office/drawing/2014/main" id="{A87E69AE-13F9-4DCC-BC28-205208B06C8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519" name="正方形/長方形 518">
          <a:extLst>
            <a:ext uri="{FF2B5EF4-FFF2-40B4-BE49-F238E27FC236}">
              <a16:creationId xmlns:a16="http://schemas.microsoft.com/office/drawing/2014/main" id="{F301FC5C-5AB7-45B6-9B65-4103FF437F0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520" name="正方形/長方形 519">
          <a:extLst>
            <a:ext uri="{FF2B5EF4-FFF2-40B4-BE49-F238E27FC236}">
              <a16:creationId xmlns:a16="http://schemas.microsoft.com/office/drawing/2014/main" id="{99801ACA-A88A-494F-867D-AC139CB1258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521" name="正方形/長方形 520">
          <a:extLst>
            <a:ext uri="{FF2B5EF4-FFF2-40B4-BE49-F238E27FC236}">
              <a16:creationId xmlns:a16="http://schemas.microsoft.com/office/drawing/2014/main" id="{7D154624-277B-4641-B324-085968CD31A2}"/>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522" name="正方形/長方形 521">
          <a:extLst>
            <a:ext uri="{FF2B5EF4-FFF2-40B4-BE49-F238E27FC236}">
              <a16:creationId xmlns:a16="http://schemas.microsoft.com/office/drawing/2014/main" id="{ABD54C34-BC0D-48B5-A27C-022FDC0E6EC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523" name="角丸四角形 19">
          <a:extLst>
            <a:ext uri="{FF2B5EF4-FFF2-40B4-BE49-F238E27FC236}">
              <a16:creationId xmlns:a16="http://schemas.microsoft.com/office/drawing/2014/main" id="{B4CB1EF6-1420-438A-B8F6-B0833B6E952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524" name="正方形/長方形 523">
          <a:extLst>
            <a:ext uri="{FF2B5EF4-FFF2-40B4-BE49-F238E27FC236}">
              <a16:creationId xmlns:a16="http://schemas.microsoft.com/office/drawing/2014/main" id="{37C3E532-EC4A-4040-9636-7CEB96B3A4C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525" name="正方形/長方形 524">
          <a:extLst>
            <a:ext uri="{FF2B5EF4-FFF2-40B4-BE49-F238E27FC236}">
              <a16:creationId xmlns:a16="http://schemas.microsoft.com/office/drawing/2014/main" id="{0DDBB1E2-6D9F-4EAA-91E6-A6ED1D56602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526" name="正方形/長方形 525">
          <a:extLst>
            <a:ext uri="{FF2B5EF4-FFF2-40B4-BE49-F238E27FC236}">
              <a16:creationId xmlns:a16="http://schemas.microsoft.com/office/drawing/2014/main" id="{415441C5-E178-487C-8170-14E376CFECB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527" name="直線コネクタ 526">
          <a:extLst>
            <a:ext uri="{FF2B5EF4-FFF2-40B4-BE49-F238E27FC236}">
              <a16:creationId xmlns:a16="http://schemas.microsoft.com/office/drawing/2014/main" id="{01EFBC93-AFBD-43EF-8A43-66912233943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528" name="楕円 527">
          <a:extLst>
            <a:ext uri="{FF2B5EF4-FFF2-40B4-BE49-F238E27FC236}">
              <a16:creationId xmlns:a16="http://schemas.microsoft.com/office/drawing/2014/main" id="{B8D97A26-5A4F-4877-8470-471B21E72E0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529" name="フローチャート: 判断 528">
          <a:extLst>
            <a:ext uri="{FF2B5EF4-FFF2-40B4-BE49-F238E27FC236}">
              <a16:creationId xmlns:a16="http://schemas.microsoft.com/office/drawing/2014/main" id="{6C834787-B82D-440D-ADA4-C6E7182BB48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530" name="直線コネクタ 529">
          <a:extLst>
            <a:ext uri="{FF2B5EF4-FFF2-40B4-BE49-F238E27FC236}">
              <a16:creationId xmlns:a16="http://schemas.microsoft.com/office/drawing/2014/main" id="{AE2E524E-450F-42F7-9A3F-2B79362BADC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531" name="直線コネクタ 530">
          <a:extLst>
            <a:ext uri="{FF2B5EF4-FFF2-40B4-BE49-F238E27FC236}">
              <a16:creationId xmlns:a16="http://schemas.microsoft.com/office/drawing/2014/main" id="{00DCE954-BDA4-4D0C-A008-017A47D5321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532" name="直線コネクタ 531">
          <a:extLst>
            <a:ext uri="{FF2B5EF4-FFF2-40B4-BE49-F238E27FC236}">
              <a16:creationId xmlns:a16="http://schemas.microsoft.com/office/drawing/2014/main" id="{057477A8-C9BF-4CD6-BF92-3BC539B1159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533" name="直線コネクタ 532">
          <a:extLst>
            <a:ext uri="{FF2B5EF4-FFF2-40B4-BE49-F238E27FC236}">
              <a16:creationId xmlns:a16="http://schemas.microsoft.com/office/drawing/2014/main" id="{B528BF6B-EDA6-494D-A349-8F4D685C78F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534" name="テキスト ボックス 533">
          <a:extLst>
            <a:ext uri="{FF2B5EF4-FFF2-40B4-BE49-F238E27FC236}">
              <a16:creationId xmlns:a16="http://schemas.microsoft.com/office/drawing/2014/main" id="{99068279-9699-4352-B397-C6719996E42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535" name="テキスト ボックス 534">
          <a:extLst>
            <a:ext uri="{FF2B5EF4-FFF2-40B4-BE49-F238E27FC236}">
              <a16:creationId xmlns:a16="http://schemas.microsoft.com/office/drawing/2014/main" id="{3EA9D82E-0152-4628-ABE8-619BDFABD72D}"/>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536" name="テキスト ボックス 535">
          <a:extLst>
            <a:ext uri="{FF2B5EF4-FFF2-40B4-BE49-F238E27FC236}">
              <a16:creationId xmlns:a16="http://schemas.microsoft.com/office/drawing/2014/main" id="{914503B1-C995-4B43-8B5C-CD7E7AE4D91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537" name="テキスト ボックス 536">
          <a:extLst>
            <a:ext uri="{FF2B5EF4-FFF2-40B4-BE49-F238E27FC236}">
              <a16:creationId xmlns:a16="http://schemas.microsoft.com/office/drawing/2014/main" id="{17FAC0E7-7F7B-4A9C-B317-22875EAB015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538" name="テキスト ボックス 537">
          <a:extLst>
            <a:ext uri="{FF2B5EF4-FFF2-40B4-BE49-F238E27FC236}">
              <a16:creationId xmlns:a16="http://schemas.microsoft.com/office/drawing/2014/main" id="{5FDD7A64-CAF9-47DD-B323-61353A8A4289}"/>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539" name="正方形/長方形 538">
          <a:extLst>
            <a:ext uri="{FF2B5EF4-FFF2-40B4-BE49-F238E27FC236}">
              <a16:creationId xmlns:a16="http://schemas.microsoft.com/office/drawing/2014/main" id="{0AEA4662-E8AD-47A0-A7F6-7BF4B227ADC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540" name="正方形/長方形 539">
          <a:extLst>
            <a:ext uri="{FF2B5EF4-FFF2-40B4-BE49-F238E27FC236}">
              <a16:creationId xmlns:a16="http://schemas.microsoft.com/office/drawing/2014/main" id="{DFE5DBE0-6596-4E63-B628-911DAC44DDE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541" name="正方形/長方形 540">
          <a:extLst>
            <a:ext uri="{FF2B5EF4-FFF2-40B4-BE49-F238E27FC236}">
              <a16:creationId xmlns:a16="http://schemas.microsoft.com/office/drawing/2014/main" id="{EF8D9DAB-29DA-4A63-A7D4-032E39923A8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542" name="正方形/長方形 541">
          <a:extLst>
            <a:ext uri="{FF2B5EF4-FFF2-40B4-BE49-F238E27FC236}">
              <a16:creationId xmlns:a16="http://schemas.microsoft.com/office/drawing/2014/main" id="{DCF6DBD5-87F0-45A6-8078-8DD38BD0E44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43" name="正方形/長方形 542">
          <a:extLst>
            <a:ext uri="{FF2B5EF4-FFF2-40B4-BE49-F238E27FC236}">
              <a16:creationId xmlns:a16="http://schemas.microsoft.com/office/drawing/2014/main" id="{5605AB2F-C3B1-4F6E-915A-307EEFFBAC4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44" name="正方形/長方形 543">
          <a:extLst>
            <a:ext uri="{FF2B5EF4-FFF2-40B4-BE49-F238E27FC236}">
              <a16:creationId xmlns:a16="http://schemas.microsoft.com/office/drawing/2014/main" id="{3ACA7C18-6C2F-4785-BA70-B886262883D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45" name="正方形/長方形 544">
          <a:extLst>
            <a:ext uri="{FF2B5EF4-FFF2-40B4-BE49-F238E27FC236}">
              <a16:creationId xmlns:a16="http://schemas.microsoft.com/office/drawing/2014/main" id="{2934EE6F-4DCD-484F-B276-1F17173D97C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46" name="正方形/長方形 545">
          <a:extLst>
            <a:ext uri="{FF2B5EF4-FFF2-40B4-BE49-F238E27FC236}">
              <a16:creationId xmlns:a16="http://schemas.microsoft.com/office/drawing/2014/main" id="{B2D83B3A-2DEB-4B83-A394-803C0BD1EFF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7" name="正方形/長方形 546">
          <a:extLst>
            <a:ext uri="{FF2B5EF4-FFF2-40B4-BE49-F238E27FC236}">
              <a16:creationId xmlns:a16="http://schemas.microsoft.com/office/drawing/2014/main" id="{F45ADEED-AAA9-4AD4-969A-B971C4F17FD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48" name="正方形/長方形 547">
          <a:extLst>
            <a:ext uri="{FF2B5EF4-FFF2-40B4-BE49-F238E27FC236}">
              <a16:creationId xmlns:a16="http://schemas.microsoft.com/office/drawing/2014/main" id="{E0393BFD-D27A-4E2A-B2BC-6BA4D044A48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9" name="正方形/長方形 548">
          <a:extLst>
            <a:ext uri="{FF2B5EF4-FFF2-40B4-BE49-F238E27FC236}">
              <a16:creationId xmlns:a16="http://schemas.microsoft.com/office/drawing/2014/main" id="{0702CC0C-5BF2-4FCB-9A1D-D6D72D86AE5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0" name="正方形/長方形 549">
          <a:extLst>
            <a:ext uri="{FF2B5EF4-FFF2-40B4-BE49-F238E27FC236}">
              <a16:creationId xmlns:a16="http://schemas.microsoft.com/office/drawing/2014/main" id="{DD01B046-7959-4790-9960-C01F2250139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51" name="テキスト ボックス 550">
          <a:extLst>
            <a:ext uri="{FF2B5EF4-FFF2-40B4-BE49-F238E27FC236}">
              <a16:creationId xmlns:a16="http://schemas.microsoft.com/office/drawing/2014/main" id="{92B7B0FD-F6B9-4790-B7EB-59EB074EB18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類似団体より低い水準にある。粟国村では離島振興総合センター等の建て替えを検討している。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公共施設等管理計画に基づき老朽化の高い施設については、適切な対応を行う。</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2" name="テキスト ボックス 551">
          <a:extLst>
            <a:ext uri="{FF2B5EF4-FFF2-40B4-BE49-F238E27FC236}">
              <a16:creationId xmlns:a16="http://schemas.microsoft.com/office/drawing/2014/main" id="{FF7A8991-A21A-46DC-B78F-425096749D8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53" name="直線コネクタ 552">
          <a:extLst>
            <a:ext uri="{FF2B5EF4-FFF2-40B4-BE49-F238E27FC236}">
              <a16:creationId xmlns:a16="http://schemas.microsoft.com/office/drawing/2014/main" id="{B181E6C2-B623-46C5-A669-95E856087F6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4" name="テキスト ボックス 553">
          <a:extLst>
            <a:ext uri="{FF2B5EF4-FFF2-40B4-BE49-F238E27FC236}">
              <a16:creationId xmlns:a16="http://schemas.microsoft.com/office/drawing/2014/main" id="{E3C489D0-C22B-4894-998E-54B4847FE89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55" name="直線コネクタ 554">
          <a:extLst>
            <a:ext uri="{FF2B5EF4-FFF2-40B4-BE49-F238E27FC236}">
              <a16:creationId xmlns:a16="http://schemas.microsoft.com/office/drawing/2014/main" id="{144DAD90-7499-4C90-A34C-16521B690A96}"/>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56" name="テキスト ボックス 555">
          <a:extLst>
            <a:ext uri="{FF2B5EF4-FFF2-40B4-BE49-F238E27FC236}">
              <a16:creationId xmlns:a16="http://schemas.microsoft.com/office/drawing/2014/main" id="{E6278B90-9F1B-4288-9F00-2D5DD05F08D3}"/>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57" name="直線コネクタ 556">
          <a:extLst>
            <a:ext uri="{FF2B5EF4-FFF2-40B4-BE49-F238E27FC236}">
              <a16:creationId xmlns:a16="http://schemas.microsoft.com/office/drawing/2014/main" id="{6A12E1F8-C87C-4315-847C-EBE3C5E1958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8" name="テキスト ボックス 557">
          <a:extLst>
            <a:ext uri="{FF2B5EF4-FFF2-40B4-BE49-F238E27FC236}">
              <a16:creationId xmlns:a16="http://schemas.microsoft.com/office/drawing/2014/main" id="{CF77B905-FC9A-4DAD-8BE1-BE7CB4597D3A}"/>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59" name="直線コネクタ 558">
          <a:extLst>
            <a:ext uri="{FF2B5EF4-FFF2-40B4-BE49-F238E27FC236}">
              <a16:creationId xmlns:a16="http://schemas.microsoft.com/office/drawing/2014/main" id="{8F916CF3-7996-4285-9C73-58752271C0A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60" name="テキスト ボックス 559">
          <a:extLst>
            <a:ext uri="{FF2B5EF4-FFF2-40B4-BE49-F238E27FC236}">
              <a16:creationId xmlns:a16="http://schemas.microsoft.com/office/drawing/2014/main" id="{0EF640EC-47FB-40DE-A8E1-021449787062}"/>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61" name="直線コネクタ 560">
          <a:extLst>
            <a:ext uri="{FF2B5EF4-FFF2-40B4-BE49-F238E27FC236}">
              <a16:creationId xmlns:a16="http://schemas.microsoft.com/office/drawing/2014/main" id="{DA2C49AF-E7FB-4907-93C8-6D625477B74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62" name="テキスト ボックス 561">
          <a:extLst>
            <a:ext uri="{FF2B5EF4-FFF2-40B4-BE49-F238E27FC236}">
              <a16:creationId xmlns:a16="http://schemas.microsoft.com/office/drawing/2014/main" id="{7E1D530B-4FB9-48CC-A6CE-194FC2AC6C7F}"/>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563" name="直線コネクタ 562">
          <a:extLst>
            <a:ext uri="{FF2B5EF4-FFF2-40B4-BE49-F238E27FC236}">
              <a16:creationId xmlns:a16="http://schemas.microsoft.com/office/drawing/2014/main" id="{1E86B598-F9F3-4765-B2BC-15BC2AC434FF}"/>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564" name="テキスト ボックス 563">
          <a:extLst>
            <a:ext uri="{FF2B5EF4-FFF2-40B4-BE49-F238E27FC236}">
              <a16:creationId xmlns:a16="http://schemas.microsoft.com/office/drawing/2014/main" id="{4879BF7A-747D-42BF-B664-BFABA30B3C05}"/>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565" name="直線コネクタ 564">
          <a:extLst>
            <a:ext uri="{FF2B5EF4-FFF2-40B4-BE49-F238E27FC236}">
              <a16:creationId xmlns:a16="http://schemas.microsoft.com/office/drawing/2014/main" id="{0A0690AE-979B-4108-873D-22CFB390CF6A}"/>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566" name="テキスト ボックス 565">
          <a:extLst>
            <a:ext uri="{FF2B5EF4-FFF2-40B4-BE49-F238E27FC236}">
              <a16:creationId xmlns:a16="http://schemas.microsoft.com/office/drawing/2014/main" id="{9BB951D7-0F15-4169-BE34-84741B14B8FE}"/>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67" name="直線コネクタ 566">
          <a:extLst>
            <a:ext uri="{FF2B5EF4-FFF2-40B4-BE49-F238E27FC236}">
              <a16:creationId xmlns:a16="http://schemas.microsoft.com/office/drawing/2014/main" id="{C3173267-39A8-4181-896F-6C5F7BB501D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568" name="テキスト ボックス 567">
          <a:extLst>
            <a:ext uri="{FF2B5EF4-FFF2-40B4-BE49-F238E27FC236}">
              <a16:creationId xmlns:a16="http://schemas.microsoft.com/office/drawing/2014/main" id="{344E3FFD-87E5-4542-9CAF-E92EF7CB07F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569" name="有形固定資産減価償却率グラフ枠">
          <a:extLst>
            <a:ext uri="{FF2B5EF4-FFF2-40B4-BE49-F238E27FC236}">
              <a16:creationId xmlns:a16="http://schemas.microsoft.com/office/drawing/2014/main" id="{5BC23008-ECF1-4A24-A9FF-F0908E6EA2E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56878</xdr:rowOff>
    </xdr:from>
    <xdr:to>
      <xdr:col>23</xdr:col>
      <xdr:colOff>85090</xdr:colOff>
      <xdr:row>34</xdr:row>
      <xdr:rowOff>107134</xdr:rowOff>
    </xdr:to>
    <xdr:cxnSp macro="">
      <xdr:nvCxnSpPr>
        <xdr:cNvPr id="570" name="直線コネクタ 569">
          <a:extLst>
            <a:ext uri="{FF2B5EF4-FFF2-40B4-BE49-F238E27FC236}">
              <a16:creationId xmlns:a16="http://schemas.microsoft.com/office/drawing/2014/main" id="{DFEA137A-934B-4B04-8FB4-FDCFC04BEEFB}"/>
            </a:ext>
          </a:extLst>
        </xdr:cNvPr>
        <xdr:cNvCxnSpPr/>
      </xdr:nvCxnSpPr>
      <xdr:spPr>
        <a:xfrm flipV="1">
          <a:off x="4760595" y="5286103"/>
          <a:ext cx="1270" cy="1421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110961</xdr:rowOff>
    </xdr:from>
    <xdr:ext cx="405111" cy="259045"/>
    <xdr:sp macro="" textlink="">
      <xdr:nvSpPr>
        <xdr:cNvPr id="571" name="有形固定資産減価償却率最小値テキスト">
          <a:extLst>
            <a:ext uri="{FF2B5EF4-FFF2-40B4-BE49-F238E27FC236}">
              <a16:creationId xmlns:a16="http://schemas.microsoft.com/office/drawing/2014/main" id="{CD952B5F-4CF8-4ACD-B362-6F98FC2FAAE3}"/>
            </a:ext>
          </a:extLst>
        </xdr:cNvPr>
        <xdr:cNvSpPr txBox="1"/>
      </xdr:nvSpPr>
      <xdr:spPr>
        <a:xfrm>
          <a:off x="4813300" y="671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107134</xdr:rowOff>
    </xdr:from>
    <xdr:to>
      <xdr:col>23</xdr:col>
      <xdr:colOff>174625</xdr:colOff>
      <xdr:row>34</xdr:row>
      <xdr:rowOff>107134</xdr:rowOff>
    </xdr:to>
    <xdr:cxnSp macro="">
      <xdr:nvCxnSpPr>
        <xdr:cNvPr id="572" name="直線コネクタ 571">
          <a:extLst>
            <a:ext uri="{FF2B5EF4-FFF2-40B4-BE49-F238E27FC236}">
              <a16:creationId xmlns:a16="http://schemas.microsoft.com/office/drawing/2014/main" id="{016A2C65-F500-4444-938B-37E24BFC5FDF}"/>
            </a:ext>
          </a:extLst>
        </xdr:cNvPr>
        <xdr:cNvCxnSpPr/>
      </xdr:nvCxnSpPr>
      <xdr:spPr>
        <a:xfrm>
          <a:off x="4673600" y="670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3555</xdr:rowOff>
    </xdr:from>
    <xdr:ext cx="405111" cy="259045"/>
    <xdr:sp macro="" textlink="">
      <xdr:nvSpPr>
        <xdr:cNvPr id="573" name="有形固定資産減価償却率最大値テキスト">
          <a:extLst>
            <a:ext uri="{FF2B5EF4-FFF2-40B4-BE49-F238E27FC236}">
              <a16:creationId xmlns:a16="http://schemas.microsoft.com/office/drawing/2014/main" id="{7CCC82C8-149D-47D2-B0FF-575FF9DBF41F}"/>
            </a:ext>
          </a:extLst>
        </xdr:cNvPr>
        <xdr:cNvSpPr txBox="1"/>
      </xdr:nvSpPr>
      <xdr:spPr>
        <a:xfrm>
          <a:off x="4813300" y="506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56878</xdr:rowOff>
    </xdr:from>
    <xdr:to>
      <xdr:col>23</xdr:col>
      <xdr:colOff>174625</xdr:colOff>
      <xdr:row>26</xdr:row>
      <xdr:rowOff>56878</xdr:rowOff>
    </xdr:to>
    <xdr:cxnSp macro="">
      <xdr:nvCxnSpPr>
        <xdr:cNvPr id="574" name="直線コネクタ 573">
          <a:extLst>
            <a:ext uri="{FF2B5EF4-FFF2-40B4-BE49-F238E27FC236}">
              <a16:creationId xmlns:a16="http://schemas.microsoft.com/office/drawing/2014/main" id="{A8256F42-636A-4741-8438-23956C147373}"/>
            </a:ext>
          </a:extLst>
        </xdr:cNvPr>
        <xdr:cNvCxnSpPr/>
      </xdr:nvCxnSpPr>
      <xdr:spPr>
        <a:xfrm>
          <a:off x="4673600" y="528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575" name="有形固定資産減価償却率平均値テキスト">
          <a:extLst>
            <a:ext uri="{FF2B5EF4-FFF2-40B4-BE49-F238E27FC236}">
              <a16:creationId xmlns:a16="http://schemas.microsoft.com/office/drawing/2014/main" id="{C471EC6D-B418-4F7E-B9A1-B8495C4BC1BD}"/>
            </a:ext>
          </a:extLst>
        </xdr:cNvPr>
        <xdr:cNvSpPr txBox="1"/>
      </xdr:nvSpPr>
      <xdr:spPr>
        <a:xfrm>
          <a:off x="4813300" y="5895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576" name="フローチャート: 判断 575">
          <a:extLst>
            <a:ext uri="{FF2B5EF4-FFF2-40B4-BE49-F238E27FC236}">
              <a16:creationId xmlns:a16="http://schemas.microsoft.com/office/drawing/2014/main" id="{9AA4D453-2DCF-4F8F-8F99-EFA34ED1AC40}"/>
            </a:ext>
          </a:extLst>
        </xdr:cNvPr>
        <xdr:cNvSpPr/>
      </xdr:nvSpPr>
      <xdr:spPr>
        <a:xfrm>
          <a:off x="47117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164102</xdr:rowOff>
    </xdr:from>
    <xdr:to>
      <xdr:col>19</xdr:col>
      <xdr:colOff>187325</xdr:colOff>
      <xdr:row>30</xdr:row>
      <xdr:rowOff>94252</xdr:rowOff>
    </xdr:to>
    <xdr:sp macro="" textlink="">
      <xdr:nvSpPr>
        <xdr:cNvPr id="577" name="フローチャート: 判断 576">
          <a:extLst>
            <a:ext uri="{FF2B5EF4-FFF2-40B4-BE49-F238E27FC236}">
              <a16:creationId xmlns:a16="http://schemas.microsoft.com/office/drawing/2014/main" id="{8ED76A91-BA87-4E9D-A7AA-4A348175E5B5}"/>
            </a:ext>
          </a:extLst>
        </xdr:cNvPr>
        <xdr:cNvSpPr/>
      </xdr:nvSpPr>
      <xdr:spPr>
        <a:xfrm>
          <a:off x="4000500" y="590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151765</xdr:rowOff>
    </xdr:from>
    <xdr:to>
      <xdr:col>15</xdr:col>
      <xdr:colOff>187325</xdr:colOff>
      <xdr:row>30</xdr:row>
      <xdr:rowOff>81915</xdr:rowOff>
    </xdr:to>
    <xdr:sp macro="" textlink="">
      <xdr:nvSpPr>
        <xdr:cNvPr id="578" name="フローチャート: 判断 577">
          <a:extLst>
            <a:ext uri="{FF2B5EF4-FFF2-40B4-BE49-F238E27FC236}">
              <a16:creationId xmlns:a16="http://schemas.microsoft.com/office/drawing/2014/main" id="{26DD39EF-DF0F-4BEF-844D-E3B00B4DAA1B}"/>
            </a:ext>
          </a:extLst>
        </xdr:cNvPr>
        <xdr:cNvSpPr/>
      </xdr:nvSpPr>
      <xdr:spPr>
        <a:xfrm>
          <a:off x="3238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108585</xdr:rowOff>
    </xdr:from>
    <xdr:to>
      <xdr:col>11</xdr:col>
      <xdr:colOff>187325</xdr:colOff>
      <xdr:row>30</xdr:row>
      <xdr:rowOff>38735</xdr:rowOff>
    </xdr:to>
    <xdr:sp macro="" textlink="">
      <xdr:nvSpPr>
        <xdr:cNvPr id="579" name="フローチャート: 判断 578">
          <a:extLst>
            <a:ext uri="{FF2B5EF4-FFF2-40B4-BE49-F238E27FC236}">
              <a16:creationId xmlns:a16="http://schemas.microsoft.com/office/drawing/2014/main" id="{29F39110-0841-4F90-8F03-BC9140961429}"/>
            </a:ext>
          </a:extLst>
        </xdr:cNvPr>
        <xdr:cNvSpPr/>
      </xdr:nvSpPr>
      <xdr:spPr>
        <a:xfrm>
          <a:off x="2476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130175</xdr:rowOff>
    </xdr:from>
    <xdr:to>
      <xdr:col>7</xdr:col>
      <xdr:colOff>187325</xdr:colOff>
      <xdr:row>30</xdr:row>
      <xdr:rowOff>60325</xdr:rowOff>
    </xdr:to>
    <xdr:sp macro="" textlink="">
      <xdr:nvSpPr>
        <xdr:cNvPr id="580" name="フローチャート: 判断 579">
          <a:extLst>
            <a:ext uri="{FF2B5EF4-FFF2-40B4-BE49-F238E27FC236}">
              <a16:creationId xmlns:a16="http://schemas.microsoft.com/office/drawing/2014/main" id="{BD47AA58-24D7-4019-97C5-50F6C6EAAB46}"/>
            </a:ext>
          </a:extLst>
        </xdr:cNvPr>
        <xdr:cNvSpPr/>
      </xdr:nvSpPr>
      <xdr:spPr>
        <a:xfrm>
          <a:off x="1714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581" name="テキスト ボックス 580">
          <a:extLst>
            <a:ext uri="{FF2B5EF4-FFF2-40B4-BE49-F238E27FC236}">
              <a16:creationId xmlns:a16="http://schemas.microsoft.com/office/drawing/2014/main" id="{DC6CF228-E875-41B3-8D8B-68A34F2A197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582" name="テキスト ボックス 581">
          <a:extLst>
            <a:ext uri="{FF2B5EF4-FFF2-40B4-BE49-F238E27FC236}">
              <a16:creationId xmlns:a16="http://schemas.microsoft.com/office/drawing/2014/main" id="{00E107D9-153C-4AC4-9D99-84800E874D8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583" name="テキスト ボックス 582">
          <a:extLst>
            <a:ext uri="{FF2B5EF4-FFF2-40B4-BE49-F238E27FC236}">
              <a16:creationId xmlns:a16="http://schemas.microsoft.com/office/drawing/2014/main" id="{6C57A9B1-A443-45B2-9F01-34D3D937E58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584" name="テキスト ボックス 583">
          <a:extLst>
            <a:ext uri="{FF2B5EF4-FFF2-40B4-BE49-F238E27FC236}">
              <a16:creationId xmlns:a16="http://schemas.microsoft.com/office/drawing/2014/main" id="{0BAA4359-4486-4B51-8C89-CB66690EE0AA}"/>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585" name="テキスト ボックス 584">
          <a:extLst>
            <a:ext uri="{FF2B5EF4-FFF2-40B4-BE49-F238E27FC236}">
              <a16:creationId xmlns:a16="http://schemas.microsoft.com/office/drawing/2014/main" id="{ECD80B24-1BDD-459C-8B56-69BF5A2C873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65949</xdr:rowOff>
    </xdr:from>
    <xdr:to>
      <xdr:col>23</xdr:col>
      <xdr:colOff>136525</xdr:colOff>
      <xdr:row>27</xdr:row>
      <xdr:rowOff>167549</xdr:rowOff>
    </xdr:to>
    <xdr:sp macro="" textlink="">
      <xdr:nvSpPr>
        <xdr:cNvPr id="586" name="楕円 585">
          <a:extLst>
            <a:ext uri="{FF2B5EF4-FFF2-40B4-BE49-F238E27FC236}">
              <a16:creationId xmlns:a16="http://schemas.microsoft.com/office/drawing/2014/main" id="{2AE33E4C-1474-46B8-84B9-87C75C1B7078}"/>
            </a:ext>
          </a:extLst>
        </xdr:cNvPr>
        <xdr:cNvSpPr/>
      </xdr:nvSpPr>
      <xdr:spPr>
        <a:xfrm>
          <a:off x="4711700" y="546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26</xdr:row>
      <xdr:rowOff>88826</xdr:rowOff>
    </xdr:from>
    <xdr:ext cx="405111" cy="259045"/>
    <xdr:sp macro="" textlink="">
      <xdr:nvSpPr>
        <xdr:cNvPr id="587" name="有形固定資産減価償却率該当値テキスト">
          <a:extLst>
            <a:ext uri="{FF2B5EF4-FFF2-40B4-BE49-F238E27FC236}">
              <a16:creationId xmlns:a16="http://schemas.microsoft.com/office/drawing/2014/main" id="{F5E66351-F929-4AE6-BCCE-7D9578600803}"/>
            </a:ext>
          </a:extLst>
        </xdr:cNvPr>
        <xdr:cNvSpPr txBox="1"/>
      </xdr:nvSpPr>
      <xdr:spPr>
        <a:xfrm>
          <a:off x="4813300" y="531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81371</xdr:rowOff>
    </xdr:from>
    <xdr:to>
      <xdr:col>19</xdr:col>
      <xdr:colOff>187325</xdr:colOff>
      <xdr:row>28</xdr:row>
      <xdr:rowOff>11521</xdr:rowOff>
    </xdr:to>
    <xdr:sp macro="" textlink="">
      <xdr:nvSpPr>
        <xdr:cNvPr id="588" name="楕円 587">
          <a:extLst>
            <a:ext uri="{FF2B5EF4-FFF2-40B4-BE49-F238E27FC236}">
              <a16:creationId xmlns:a16="http://schemas.microsoft.com/office/drawing/2014/main" id="{BD6EE8C3-2753-4E4C-AF2A-81EF448117D9}"/>
            </a:ext>
          </a:extLst>
        </xdr:cNvPr>
        <xdr:cNvSpPr/>
      </xdr:nvSpPr>
      <xdr:spPr>
        <a:xfrm>
          <a:off x="4000500" y="5482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116749</xdr:rowOff>
    </xdr:from>
    <xdr:to>
      <xdr:col>23</xdr:col>
      <xdr:colOff>85725</xdr:colOff>
      <xdr:row>27</xdr:row>
      <xdr:rowOff>132171</xdr:rowOff>
    </xdr:to>
    <xdr:cxnSp macro="">
      <xdr:nvCxnSpPr>
        <xdr:cNvPr id="589" name="直線コネクタ 588">
          <a:extLst>
            <a:ext uri="{FF2B5EF4-FFF2-40B4-BE49-F238E27FC236}">
              <a16:creationId xmlns:a16="http://schemas.microsoft.com/office/drawing/2014/main" id="{35AA840C-060D-4479-AC1B-A72A76553435}"/>
            </a:ext>
          </a:extLst>
        </xdr:cNvPr>
        <xdr:cNvCxnSpPr/>
      </xdr:nvCxnSpPr>
      <xdr:spPr>
        <a:xfrm flipV="1">
          <a:off x="4051300" y="5517424"/>
          <a:ext cx="711200" cy="1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1179</xdr:rowOff>
    </xdr:from>
    <xdr:to>
      <xdr:col>15</xdr:col>
      <xdr:colOff>187325</xdr:colOff>
      <xdr:row>27</xdr:row>
      <xdr:rowOff>102779</xdr:rowOff>
    </xdr:to>
    <xdr:sp macro="" textlink="">
      <xdr:nvSpPr>
        <xdr:cNvPr id="590" name="楕円 589">
          <a:extLst>
            <a:ext uri="{FF2B5EF4-FFF2-40B4-BE49-F238E27FC236}">
              <a16:creationId xmlns:a16="http://schemas.microsoft.com/office/drawing/2014/main" id="{C532CA77-7585-4BC9-9BA2-EDD9CAA646C1}"/>
            </a:ext>
          </a:extLst>
        </xdr:cNvPr>
        <xdr:cNvSpPr/>
      </xdr:nvSpPr>
      <xdr:spPr>
        <a:xfrm>
          <a:off x="3238500" y="540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51979</xdr:rowOff>
    </xdr:from>
    <xdr:to>
      <xdr:col>19</xdr:col>
      <xdr:colOff>136525</xdr:colOff>
      <xdr:row>27</xdr:row>
      <xdr:rowOff>132171</xdr:rowOff>
    </xdr:to>
    <xdr:cxnSp macro="">
      <xdr:nvCxnSpPr>
        <xdr:cNvPr id="591" name="直線コネクタ 590">
          <a:extLst>
            <a:ext uri="{FF2B5EF4-FFF2-40B4-BE49-F238E27FC236}">
              <a16:creationId xmlns:a16="http://schemas.microsoft.com/office/drawing/2014/main" id="{0464F585-C179-4FF9-8CBD-EB6C64610D9F}"/>
            </a:ext>
          </a:extLst>
        </xdr:cNvPr>
        <xdr:cNvCxnSpPr/>
      </xdr:nvCxnSpPr>
      <xdr:spPr>
        <a:xfrm>
          <a:off x="3289300" y="5452654"/>
          <a:ext cx="7620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26</xdr:row>
      <xdr:rowOff>86269</xdr:rowOff>
    </xdr:from>
    <xdr:to>
      <xdr:col>11</xdr:col>
      <xdr:colOff>187325</xdr:colOff>
      <xdr:row>27</xdr:row>
      <xdr:rowOff>16419</xdr:rowOff>
    </xdr:to>
    <xdr:sp macro="" textlink="">
      <xdr:nvSpPr>
        <xdr:cNvPr id="592" name="楕円 591">
          <a:extLst>
            <a:ext uri="{FF2B5EF4-FFF2-40B4-BE49-F238E27FC236}">
              <a16:creationId xmlns:a16="http://schemas.microsoft.com/office/drawing/2014/main" id="{725ACFE7-9614-426B-846C-C27321E38A62}"/>
            </a:ext>
          </a:extLst>
        </xdr:cNvPr>
        <xdr:cNvSpPr/>
      </xdr:nvSpPr>
      <xdr:spPr>
        <a:xfrm>
          <a:off x="2476500" y="531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137069</xdr:rowOff>
    </xdr:from>
    <xdr:to>
      <xdr:col>15</xdr:col>
      <xdr:colOff>136525</xdr:colOff>
      <xdr:row>27</xdr:row>
      <xdr:rowOff>51979</xdr:rowOff>
    </xdr:to>
    <xdr:cxnSp macro="">
      <xdr:nvCxnSpPr>
        <xdr:cNvPr id="593" name="直線コネクタ 592">
          <a:extLst>
            <a:ext uri="{FF2B5EF4-FFF2-40B4-BE49-F238E27FC236}">
              <a16:creationId xmlns:a16="http://schemas.microsoft.com/office/drawing/2014/main" id="{0D8A6EAB-B0F8-4F82-8CB6-C38963B9CB4B}"/>
            </a:ext>
          </a:extLst>
        </xdr:cNvPr>
        <xdr:cNvCxnSpPr/>
      </xdr:nvCxnSpPr>
      <xdr:spPr>
        <a:xfrm>
          <a:off x="2527300" y="5366294"/>
          <a:ext cx="7620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61595</xdr:rowOff>
    </xdr:from>
    <xdr:to>
      <xdr:col>7</xdr:col>
      <xdr:colOff>187325</xdr:colOff>
      <xdr:row>26</xdr:row>
      <xdr:rowOff>163195</xdr:rowOff>
    </xdr:to>
    <xdr:sp macro="" textlink="">
      <xdr:nvSpPr>
        <xdr:cNvPr id="594" name="楕円 593">
          <a:extLst>
            <a:ext uri="{FF2B5EF4-FFF2-40B4-BE49-F238E27FC236}">
              <a16:creationId xmlns:a16="http://schemas.microsoft.com/office/drawing/2014/main" id="{0056BAAF-1EC0-40CF-B794-B4C09C186D31}"/>
            </a:ext>
          </a:extLst>
        </xdr:cNvPr>
        <xdr:cNvSpPr/>
      </xdr:nvSpPr>
      <xdr:spPr>
        <a:xfrm>
          <a:off x="1714500" y="529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112395</xdr:rowOff>
    </xdr:from>
    <xdr:to>
      <xdr:col>11</xdr:col>
      <xdr:colOff>136525</xdr:colOff>
      <xdr:row>26</xdr:row>
      <xdr:rowOff>137069</xdr:rowOff>
    </xdr:to>
    <xdr:cxnSp macro="">
      <xdr:nvCxnSpPr>
        <xdr:cNvPr id="595" name="直線コネクタ 594">
          <a:extLst>
            <a:ext uri="{FF2B5EF4-FFF2-40B4-BE49-F238E27FC236}">
              <a16:creationId xmlns:a16="http://schemas.microsoft.com/office/drawing/2014/main" id="{93D44834-432C-4DB3-8F9E-F38037FA9B84}"/>
            </a:ext>
          </a:extLst>
        </xdr:cNvPr>
        <xdr:cNvCxnSpPr/>
      </xdr:nvCxnSpPr>
      <xdr:spPr>
        <a:xfrm>
          <a:off x="1765300" y="5341620"/>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85379</xdr:rowOff>
    </xdr:from>
    <xdr:ext cx="405111" cy="259045"/>
    <xdr:sp macro="" textlink="">
      <xdr:nvSpPr>
        <xdr:cNvPr id="596" name="n_1aveValue有形固定資産減価償却率">
          <a:extLst>
            <a:ext uri="{FF2B5EF4-FFF2-40B4-BE49-F238E27FC236}">
              <a16:creationId xmlns:a16="http://schemas.microsoft.com/office/drawing/2014/main" id="{2B42F668-673D-4279-B454-BD58DAEA5ABB}"/>
            </a:ext>
          </a:extLst>
        </xdr:cNvPr>
        <xdr:cNvSpPr txBox="1"/>
      </xdr:nvSpPr>
      <xdr:spPr>
        <a:xfrm>
          <a:off x="3836044" y="6000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73042</xdr:rowOff>
    </xdr:from>
    <xdr:ext cx="405111" cy="259045"/>
    <xdr:sp macro="" textlink="">
      <xdr:nvSpPr>
        <xdr:cNvPr id="597" name="n_2aveValue有形固定資産減価償却率">
          <a:extLst>
            <a:ext uri="{FF2B5EF4-FFF2-40B4-BE49-F238E27FC236}">
              <a16:creationId xmlns:a16="http://schemas.microsoft.com/office/drawing/2014/main" id="{A90C4089-0005-43BD-A739-4B1EEF1D8DC2}"/>
            </a:ext>
          </a:extLst>
        </xdr:cNvPr>
        <xdr:cNvSpPr txBox="1"/>
      </xdr:nvSpPr>
      <xdr:spPr>
        <a:xfrm>
          <a:off x="30867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29862</xdr:rowOff>
    </xdr:from>
    <xdr:ext cx="405111" cy="259045"/>
    <xdr:sp macro="" textlink="">
      <xdr:nvSpPr>
        <xdr:cNvPr id="598" name="n_3aveValue有形固定資産減価償却率">
          <a:extLst>
            <a:ext uri="{FF2B5EF4-FFF2-40B4-BE49-F238E27FC236}">
              <a16:creationId xmlns:a16="http://schemas.microsoft.com/office/drawing/2014/main" id="{13EE7461-F096-487F-808C-C53D24684F63}"/>
            </a:ext>
          </a:extLst>
        </xdr:cNvPr>
        <xdr:cNvSpPr txBox="1"/>
      </xdr:nvSpPr>
      <xdr:spPr>
        <a:xfrm>
          <a:off x="2324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51452</xdr:rowOff>
    </xdr:from>
    <xdr:ext cx="405111" cy="259045"/>
    <xdr:sp macro="" textlink="">
      <xdr:nvSpPr>
        <xdr:cNvPr id="599" name="n_4aveValue有形固定資産減価償却率">
          <a:extLst>
            <a:ext uri="{FF2B5EF4-FFF2-40B4-BE49-F238E27FC236}">
              <a16:creationId xmlns:a16="http://schemas.microsoft.com/office/drawing/2014/main" id="{0B7DC656-CE3D-4E6D-B302-0F8F5F5FED88}"/>
            </a:ext>
          </a:extLst>
        </xdr:cNvPr>
        <xdr:cNvSpPr txBox="1"/>
      </xdr:nvSpPr>
      <xdr:spPr>
        <a:xfrm>
          <a:off x="1562744" y="596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28048</xdr:rowOff>
    </xdr:from>
    <xdr:ext cx="405111" cy="259045"/>
    <xdr:sp macro="" textlink="">
      <xdr:nvSpPr>
        <xdr:cNvPr id="600" name="n_1mainValue有形固定資産減価償却率">
          <a:extLst>
            <a:ext uri="{FF2B5EF4-FFF2-40B4-BE49-F238E27FC236}">
              <a16:creationId xmlns:a16="http://schemas.microsoft.com/office/drawing/2014/main" id="{420ADF74-2B4E-4BAD-B082-867C24245F29}"/>
            </a:ext>
          </a:extLst>
        </xdr:cNvPr>
        <xdr:cNvSpPr txBox="1"/>
      </xdr:nvSpPr>
      <xdr:spPr>
        <a:xfrm>
          <a:off x="3836044" y="5257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25</xdr:row>
      <xdr:rowOff>119306</xdr:rowOff>
    </xdr:from>
    <xdr:ext cx="405111" cy="259045"/>
    <xdr:sp macro="" textlink="">
      <xdr:nvSpPr>
        <xdr:cNvPr id="601" name="n_2mainValue有形固定資産減価償却率">
          <a:extLst>
            <a:ext uri="{FF2B5EF4-FFF2-40B4-BE49-F238E27FC236}">
              <a16:creationId xmlns:a16="http://schemas.microsoft.com/office/drawing/2014/main" id="{63506A33-6781-49BA-9B0C-27AE462CC83D}"/>
            </a:ext>
          </a:extLst>
        </xdr:cNvPr>
        <xdr:cNvSpPr txBox="1"/>
      </xdr:nvSpPr>
      <xdr:spPr>
        <a:xfrm>
          <a:off x="3086744" y="517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32946</xdr:rowOff>
    </xdr:from>
    <xdr:ext cx="405111" cy="259045"/>
    <xdr:sp macro="" textlink="">
      <xdr:nvSpPr>
        <xdr:cNvPr id="602" name="n_3mainValue有形固定資産減価償却率">
          <a:extLst>
            <a:ext uri="{FF2B5EF4-FFF2-40B4-BE49-F238E27FC236}">
              <a16:creationId xmlns:a16="http://schemas.microsoft.com/office/drawing/2014/main" id="{AF7D26BF-A14B-425F-907C-7EB98DF35733}"/>
            </a:ext>
          </a:extLst>
        </xdr:cNvPr>
        <xdr:cNvSpPr txBox="1"/>
      </xdr:nvSpPr>
      <xdr:spPr>
        <a:xfrm>
          <a:off x="2324744" y="5090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8272</xdr:rowOff>
    </xdr:from>
    <xdr:ext cx="405111" cy="259045"/>
    <xdr:sp macro="" textlink="">
      <xdr:nvSpPr>
        <xdr:cNvPr id="603" name="n_4mainValue有形固定資産減価償却率">
          <a:extLst>
            <a:ext uri="{FF2B5EF4-FFF2-40B4-BE49-F238E27FC236}">
              <a16:creationId xmlns:a16="http://schemas.microsoft.com/office/drawing/2014/main" id="{F95AB833-9C88-4160-88E0-1B2E3B1E73EF}"/>
            </a:ext>
          </a:extLst>
        </xdr:cNvPr>
        <xdr:cNvSpPr txBox="1"/>
      </xdr:nvSpPr>
      <xdr:spPr>
        <a:xfrm>
          <a:off x="1562744" y="50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604" name="正方形/長方形 603">
          <a:extLst>
            <a:ext uri="{FF2B5EF4-FFF2-40B4-BE49-F238E27FC236}">
              <a16:creationId xmlns:a16="http://schemas.microsoft.com/office/drawing/2014/main" id="{111BEC22-0DAC-49D8-8105-AFE4DA2B71D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605" name="正方形/長方形 604">
          <a:extLst>
            <a:ext uri="{FF2B5EF4-FFF2-40B4-BE49-F238E27FC236}">
              <a16:creationId xmlns:a16="http://schemas.microsoft.com/office/drawing/2014/main" id="{C4B191F6-460E-4B1B-BB28-7936F46A811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606" name="正方形/長方形 605">
          <a:extLst>
            <a:ext uri="{FF2B5EF4-FFF2-40B4-BE49-F238E27FC236}">
              <a16:creationId xmlns:a16="http://schemas.microsoft.com/office/drawing/2014/main" id="{E832032F-6EB2-48C3-AD5D-153B4E8FD689}"/>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607" name="正方形/長方形 606">
          <a:extLst>
            <a:ext uri="{FF2B5EF4-FFF2-40B4-BE49-F238E27FC236}">
              <a16:creationId xmlns:a16="http://schemas.microsoft.com/office/drawing/2014/main" id="{4AD84317-F8C5-4BC0-9ADC-9F1621336BC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608" name="正方形/長方形 607">
          <a:extLst>
            <a:ext uri="{FF2B5EF4-FFF2-40B4-BE49-F238E27FC236}">
              <a16:creationId xmlns:a16="http://schemas.microsoft.com/office/drawing/2014/main" id="{CDB9600A-A946-4729-8326-083DFD9EC58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609" name="正方形/長方形 608">
          <a:extLst>
            <a:ext uri="{FF2B5EF4-FFF2-40B4-BE49-F238E27FC236}">
              <a16:creationId xmlns:a16="http://schemas.microsoft.com/office/drawing/2014/main" id="{01BAE806-A117-4ECC-9313-2A66F2FD2C4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610" name="正方形/長方形 609">
          <a:extLst>
            <a:ext uri="{FF2B5EF4-FFF2-40B4-BE49-F238E27FC236}">
              <a16:creationId xmlns:a16="http://schemas.microsoft.com/office/drawing/2014/main" id="{F4760802-8B17-4502-80AB-26C240B898FD}"/>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611" name="正方形/長方形 610">
          <a:extLst>
            <a:ext uri="{FF2B5EF4-FFF2-40B4-BE49-F238E27FC236}">
              <a16:creationId xmlns:a16="http://schemas.microsoft.com/office/drawing/2014/main" id="{ED909FC2-3F77-4574-98A7-E52543CE0A8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612" name="正方形/長方形 611">
          <a:extLst>
            <a:ext uri="{FF2B5EF4-FFF2-40B4-BE49-F238E27FC236}">
              <a16:creationId xmlns:a16="http://schemas.microsoft.com/office/drawing/2014/main" id="{2E77720D-E025-4469-A99E-34F67310D8E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613" name="正方形/長方形 612">
          <a:extLst>
            <a:ext uri="{FF2B5EF4-FFF2-40B4-BE49-F238E27FC236}">
              <a16:creationId xmlns:a16="http://schemas.microsoft.com/office/drawing/2014/main" id="{FFFD83F1-201B-4068-8C3C-AE2532E99A9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14" name="正方形/長方形 613">
          <a:extLst>
            <a:ext uri="{FF2B5EF4-FFF2-40B4-BE49-F238E27FC236}">
              <a16:creationId xmlns:a16="http://schemas.microsoft.com/office/drawing/2014/main" id="{AD0FC83C-C256-4C05-8FA8-8AD160C6973C}"/>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5" name="正方形/長方形 614">
          <a:extLst>
            <a:ext uri="{FF2B5EF4-FFF2-40B4-BE49-F238E27FC236}">
              <a16:creationId xmlns:a16="http://schemas.microsoft.com/office/drawing/2014/main" id="{C92936D2-2713-4574-8776-EC789F260F5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6" name="テキスト ボックス 615">
          <a:extLst>
            <a:ext uri="{FF2B5EF4-FFF2-40B4-BE49-F238E27FC236}">
              <a16:creationId xmlns:a16="http://schemas.microsoft.com/office/drawing/2014/main" id="{01B3B5F8-124A-4547-97F6-81F8B32EEB8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類似団体より高い水準にある。これは、フェリーターミナルの建て替えや定住促進住宅の建築を行ったためと考えられる。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現在も教員住宅の建て替えや拝所の整備を行っているが、完了に伴い、大きな工事や整備等が少なくなる。その後は起債を厳選し、債務償還比率を抑えるよう努力していく。</a:t>
          </a:r>
        </a:p>
      </xdr:txBody>
    </xdr:sp>
    <xdr:clientData/>
  </xdr:twoCellAnchor>
  <xdr:oneCellAnchor>
    <xdr:from>
      <xdr:col>57</xdr:col>
      <xdr:colOff>111125</xdr:colOff>
      <xdr:row>23</xdr:row>
      <xdr:rowOff>47625</xdr:rowOff>
    </xdr:from>
    <xdr:ext cx="349839" cy="225703"/>
    <xdr:sp macro="" textlink="">
      <xdr:nvSpPr>
        <xdr:cNvPr id="617" name="テキスト ボックス 616">
          <a:extLst>
            <a:ext uri="{FF2B5EF4-FFF2-40B4-BE49-F238E27FC236}">
              <a16:creationId xmlns:a16="http://schemas.microsoft.com/office/drawing/2014/main" id="{C9AEDC0B-450D-497E-A57E-0DD91A421CC7}"/>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18" name="直線コネクタ 617">
          <a:extLst>
            <a:ext uri="{FF2B5EF4-FFF2-40B4-BE49-F238E27FC236}">
              <a16:creationId xmlns:a16="http://schemas.microsoft.com/office/drawing/2014/main" id="{25BE25B2-0972-45FA-A589-EB4F4F183FD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19" name="テキスト ボックス 618">
          <a:extLst>
            <a:ext uri="{FF2B5EF4-FFF2-40B4-BE49-F238E27FC236}">
              <a16:creationId xmlns:a16="http://schemas.microsoft.com/office/drawing/2014/main" id="{80A5CA15-C230-4D34-B5BC-71076737D47D}"/>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620" name="直線コネクタ 619">
          <a:extLst>
            <a:ext uri="{FF2B5EF4-FFF2-40B4-BE49-F238E27FC236}">
              <a16:creationId xmlns:a16="http://schemas.microsoft.com/office/drawing/2014/main" id="{2AEBDCAA-AD0C-4132-A87C-895F0828F171}"/>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621" name="テキスト ボックス 620">
          <a:extLst>
            <a:ext uri="{FF2B5EF4-FFF2-40B4-BE49-F238E27FC236}">
              <a16:creationId xmlns:a16="http://schemas.microsoft.com/office/drawing/2014/main" id="{C076A311-8D30-4848-8C53-7CF8EF2F310E}"/>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622" name="直線コネクタ 621">
          <a:extLst>
            <a:ext uri="{FF2B5EF4-FFF2-40B4-BE49-F238E27FC236}">
              <a16:creationId xmlns:a16="http://schemas.microsoft.com/office/drawing/2014/main" id="{A6827D97-0AD9-474E-B9FF-4E493436DA42}"/>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623" name="テキスト ボックス 622">
          <a:extLst>
            <a:ext uri="{FF2B5EF4-FFF2-40B4-BE49-F238E27FC236}">
              <a16:creationId xmlns:a16="http://schemas.microsoft.com/office/drawing/2014/main" id="{896522B8-F63C-49B5-81E0-00F94EA4E0B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624" name="直線コネクタ 623">
          <a:extLst>
            <a:ext uri="{FF2B5EF4-FFF2-40B4-BE49-F238E27FC236}">
              <a16:creationId xmlns:a16="http://schemas.microsoft.com/office/drawing/2014/main" id="{37EF1D8E-271E-4DC8-BAFC-049635BE542E}"/>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625" name="テキスト ボックス 624">
          <a:extLst>
            <a:ext uri="{FF2B5EF4-FFF2-40B4-BE49-F238E27FC236}">
              <a16:creationId xmlns:a16="http://schemas.microsoft.com/office/drawing/2014/main" id="{56C58EDB-96E5-4273-9C28-EDE5A5321F16}"/>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626" name="直線コネクタ 625">
          <a:extLst>
            <a:ext uri="{FF2B5EF4-FFF2-40B4-BE49-F238E27FC236}">
              <a16:creationId xmlns:a16="http://schemas.microsoft.com/office/drawing/2014/main" id="{09F84685-A0D9-4F2F-A8D6-48502BEBF813}"/>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627" name="テキスト ボックス 626">
          <a:extLst>
            <a:ext uri="{FF2B5EF4-FFF2-40B4-BE49-F238E27FC236}">
              <a16:creationId xmlns:a16="http://schemas.microsoft.com/office/drawing/2014/main" id="{A9435E86-3BD2-4FBC-AE3D-793C9CFE7F2D}"/>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628" name="直線コネクタ 627">
          <a:extLst>
            <a:ext uri="{FF2B5EF4-FFF2-40B4-BE49-F238E27FC236}">
              <a16:creationId xmlns:a16="http://schemas.microsoft.com/office/drawing/2014/main" id="{8C9256E2-EB83-4981-96F9-004BC499362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629" name="テキスト ボックス 628">
          <a:extLst>
            <a:ext uri="{FF2B5EF4-FFF2-40B4-BE49-F238E27FC236}">
              <a16:creationId xmlns:a16="http://schemas.microsoft.com/office/drawing/2014/main" id="{2CCDBAEF-6911-499F-94A3-2C833609EC54}"/>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630" name="直線コネクタ 629">
          <a:extLst>
            <a:ext uri="{FF2B5EF4-FFF2-40B4-BE49-F238E27FC236}">
              <a16:creationId xmlns:a16="http://schemas.microsoft.com/office/drawing/2014/main" id="{F0800CC8-E377-4619-BA36-A57223DB640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631" name="債務償還比率グラフ枠">
          <a:extLst>
            <a:ext uri="{FF2B5EF4-FFF2-40B4-BE49-F238E27FC236}">
              <a16:creationId xmlns:a16="http://schemas.microsoft.com/office/drawing/2014/main" id="{B9E24275-9057-4D85-AF21-53C268A2EBB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164945</xdr:rowOff>
    </xdr:to>
    <xdr:cxnSp macro="">
      <xdr:nvCxnSpPr>
        <xdr:cNvPr id="632" name="直線コネクタ 631">
          <a:extLst>
            <a:ext uri="{FF2B5EF4-FFF2-40B4-BE49-F238E27FC236}">
              <a16:creationId xmlns:a16="http://schemas.microsoft.com/office/drawing/2014/main" id="{3EC65BD9-937B-4105-8787-A1420B9E5392}"/>
            </a:ext>
          </a:extLst>
        </xdr:cNvPr>
        <xdr:cNvCxnSpPr/>
      </xdr:nvCxnSpPr>
      <xdr:spPr>
        <a:xfrm flipV="1">
          <a:off x="14793595" y="5312833"/>
          <a:ext cx="1269" cy="128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168772</xdr:rowOff>
    </xdr:from>
    <xdr:ext cx="560923" cy="259045"/>
    <xdr:sp macro="" textlink="">
      <xdr:nvSpPr>
        <xdr:cNvPr id="633" name="債務償還比率最小値テキスト">
          <a:extLst>
            <a:ext uri="{FF2B5EF4-FFF2-40B4-BE49-F238E27FC236}">
              <a16:creationId xmlns:a16="http://schemas.microsoft.com/office/drawing/2014/main" id="{2B358144-7D6D-424F-9965-7CEFDDEC1AB9}"/>
            </a:ext>
          </a:extLst>
        </xdr:cNvPr>
        <xdr:cNvSpPr txBox="1"/>
      </xdr:nvSpPr>
      <xdr:spPr>
        <a:xfrm>
          <a:off x="14846300" y="65981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164945</xdr:rowOff>
    </xdr:from>
    <xdr:to>
      <xdr:col>76</xdr:col>
      <xdr:colOff>111125</xdr:colOff>
      <xdr:row>33</xdr:row>
      <xdr:rowOff>164945</xdr:rowOff>
    </xdr:to>
    <xdr:cxnSp macro="">
      <xdr:nvCxnSpPr>
        <xdr:cNvPr id="634" name="直線コネクタ 633">
          <a:extLst>
            <a:ext uri="{FF2B5EF4-FFF2-40B4-BE49-F238E27FC236}">
              <a16:creationId xmlns:a16="http://schemas.microsoft.com/office/drawing/2014/main" id="{FD2C3649-C04B-4358-9E63-232A433DF438}"/>
            </a:ext>
          </a:extLst>
        </xdr:cNvPr>
        <xdr:cNvCxnSpPr/>
      </xdr:nvCxnSpPr>
      <xdr:spPr>
        <a:xfrm>
          <a:off x="14706600" y="659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635" name="債務償還比率最大値テキスト">
          <a:extLst>
            <a:ext uri="{FF2B5EF4-FFF2-40B4-BE49-F238E27FC236}">
              <a16:creationId xmlns:a16="http://schemas.microsoft.com/office/drawing/2014/main" id="{7D759C52-210E-433A-B8B9-5CC06E854AF3}"/>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636" name="直線コネクタ 635">
          <a:extLst>
            <a:ext uri="{FF2B5EF4-FFF2-40B4-BE49-F238E27FC236}">
              <a16:creationId xmlns:a16="http://schemas.microsoft.com/office/drawing/2014/main" id="{7E9B52E6-0797-406E-92FD-C262A85E227E}"/>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135039</xdr:rowOff>
    </xdr:from>
    <xdr:ext cx="469744" cy="259045"/>
    <xdr:sp macro="" textlink="">
      <xdr:nvSpPr>
        <xdr:cNvPr id="637" name="債務償還比率平均値テキスト">
          <a:extLst>
            <a:ext uri="{FF2B5EF4-FFF2-40B4-BE49-F238E27FC236}">
              <a16:creationId xmlns:a16="http://schemas.microsoft.com/office/drawing/2014/main" id="{147E67CE-EEC4-49E1-81C6-B8B47E681F29}"/>
            </a:ext>
          </a:extLst>
        </xdr:cNvPr>
        <xdr:cNvSpPr txBox="1"/>
      </xdr:nvSpPr>
      <xdr:spPr>
        <a:xfrm>
          <a:off x="14846300" y="5364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112162</xdr:rowOff>
    </xdr:from>
    <xdr:to>
      <xdr:col>76</xdr:col>
      <xdr:colOff>73025</xdr:colOff>
      <xdr:row>28</xdr:row>
      <xdr:rowOff>42312</xdr:rowOff>
    </xdr:to>
    <xdr:sp macro="" textlink="">
      <xdr:nvSpPr>
        <xdr:cNvPr id="638" name="フローチャート: 判断 637">
          <a:extLst>
            <a:ext uri="{FF2B5EF4-FFF2-40B4-BE49-F238E27FC236}">
              <a16:creationId xmlns:a16="http://schemas.microsoft.com/office/drawing/2014/main" id="{A6D1249D-8DA7-40A4-B154-CC8CA0439609}"/>
            </a:ext>
          </a:extLst>
        </xdr:cNvPr>
        <xdr:cNvSpPr/>
      </xdr:nvSpPr>
      <xdr:spPr>
        <a:xfrm>
          <a:off x="14744700" y="551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148985</xdr:rowOff>
    </xdr:from>
    <xdr:to>
      <xdr:col>72</xdr:col>
      <xdr:colOff>123825</xdr:colOff>
      <xdr:row>28</xdr:row>
      <xdr:rowOff>79135</xdr:rowOff>
    </xdr:to>
    <xdr:sp macro="" textlink="">
      <xdr:nvSpPr>
        <xdr:cNvPr id="639" name="フローチャート: 判断 638">
          <a:extLst>
            <a:ext uri="{FF2B5EF4-FFF2-40B4-BE49-F238E27FC236}">
              <a16:creationId xmlns:a16="http://schemas.microsoft.com/office/drawing/2014/main" id="{C8AF2869-CCFD-46A7-8BC3-3AB18253785E}"/>
            </a:ext>
          </a:extLst>
        </xdr:cNvPr>
        <xdr:cNvSpPr/>
      </xdr:nvSpPr>
      <xdr:spPr>
        <a:xfrm>
          <a:off x="14033500" y="5549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76779</xdr:rowOff>
    </xdr:from>
    <xdr:to>
      <xdr:col>68</xdr:col>
      <xdr:colOff>123825</xdr:colOff>
      <xdr:row>28</xdr:row>
      <xdr:rowOff>6929</xdr:rowOff>
    </xdr:to>
    <xdr:sp macro="" textlink="">
      <xdr:nvSpPr>
        <xdr:cNvPr id="640" name="フローチャート: 判断 639">
          <a:extLst>
            <a:ext uri="{FF2B5EF4-FFF2-40B4-BE49-F238E27FC236}">
              <a16:creationId xmlns:a16="http://schemas.microsoft.com/office/drawing/2014/main" id="{8D655696-FEE9-483A-89E3-C6B16D4ECE63}"/>
            </a:ext>
          </a:extLst>
        </xdr:cNvPr>
        <xdr:cNvSpPr/>
      </xdr:nvSpPr>
      <xdr:spPr>
        <a:xfrm>
          <a:off x="13271500" y="5477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26882</xdr:rowOff>
    </xdr:from>
    <xdr:to>
      <xdr:col>64</xdr:col>
      <xdr:colOff>123825</xdr:colOff>
      <xdr:row>27</xdr:row>
      <xdr:rowOff>128482</xdr:rowOff>
    </xdr:to>
    <xdr:sp macro="" textlink="">
      <xdr:nvSpPr>
        <xdr:cNvPr id="641" name="フローチャート: 判断 640">
          <a:extLst>
            <a:ext uri="{FF2B5EF4-FFF2-40B4-BE49-F238E27FC236}">
              <a16:creationId xmlns:a16="http://schemas.microsoft.com/office/drawing/2014/main" id="{F95621BF-E3BF-4645-AC40-C8EBD1E4512B}"/>
            </a:ext>
          </a:extLst>
        </xdr:cNvPr>
        <xdr:cNvSpPr/>
      </xdr:nvSpPr>
      <xdr:spPr>
        <a:xfrm>
          <a:off x="12509500" y="5427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124827</xdr:rowOff>
    </xdr:from>
    <xdr:to>
      <xdr:col>60</xdr:col>
      <xdr:colOff>123825</xdr:colOff>
      <xdr:row>29</xdr:row>
      <xdr:rowOff>54977</xdr:rowOff>
    </xdr:to>
    <xdr:sp macro="" textlink="">
      <xdr:nvSpPr>
        <xdr:cNvPr id="642" name="フローチャート: 判断 641">
          <a:extLst>
            <a:ext uri="{FF2B5EF4-FFF2-40B4-BE49-F238E27FC236}">
              <a16:creationId xmlns:a16="http://schemas.microsoft.com/office/drawing/2014/main" id="{8C53A51B-E667-4C95-BEFF-57A9E85632D2}"/>
            </a:ext>
          </a:extLst>
        </xdr:cNvPr>
        <xdr:cNvSpPr/>
      </xdr:nvSpPr>
      <xdr:spPr>
        <a:xfrm>
          <a:off x="11747500" y="569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643" name="テキスト ボックス 642">
          <a:extLst>
            <a:ext uri="{FF2B5EF4-FFF2-40B4-BE49-F238E27FC236}">
              <a16:creationId xmlns:a16="http://schemas.microsoft.com/office/drawing/2014/main" id="{3473C79A-317A-4D12-8EAE-8C0175CB5F5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644" name="テキスト ボックス 643">
          <a:extLst>
            <a:ext uri="{FF2B5EF4-FFF2-40B4-BE49-F238E27FC236}">
              <a16:creationId xmlns:a16="http://schemas.microsoft.com/office/drawing/2014/main" id="{85BD6B6D-2A66-4899-8AE4-9E76747E5CF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645" name="テキスト ボックス 644">
          <a:extLst>
            <a:ext uri="{FF2B5EF4-FFF2-40B4-BE49-F238E27FC236}">
              <a16:creationId xmlns:a16="http://schemas.microsoft.com/office/drawing/2014/main" id="{879C16B9-BC9C-4BAB-AD6B-39C56E84F29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646" name="テキスト ボックス 645">
          <a:extLst>
            <a:ext uri="{FF2B5EF4-FFF2-40B4-BE49-F238E27FC236}">
              <a16:creationId xmlns:a16="http://schemas.microsoft.com/office/drawing/2014/main" id="{37B3844D-10B3-4F0D-90A5-A329A63A7DB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647" name="テキスト ボックス 646">
          <a:extLst>
            <a:ext uri="{FF2B5EF4-FFF2-40B4-BE49-F238E27FC236}">
              <a16:creationId xmlns:a16="http://schemas.microsoft.com/office/drawing/2014/main" id="{6B866035-020F-455A-94CD-A0CB805B36B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114145</xdr:rowOff>
    </xdr:from>
    <xdr:to>
      <xdr:col>76</xdr:col>
      <xdr:colOff>73025</xdr:colOff>
      <xdr:row>34</xdr:row>
      <xdr:rowOff>44295</xdr:rowOff>
    </xdr:to>
    <xdr:sp macro="" textlink="">
      <xdr:nvSpPr>
        <xdr:cNvPr id="648" name="楕円 647">
          <a:extLst>
            <a:ext uri="{FF2B5EF4-FFF2-40B4-BE49-F238E27FC236}">
              <a16:creationId xmlns:a16="http://schemas.microsoft.com/office/drawing/2014/main" id="{D31C31F8-47DC-4AC2-B3F5-AF1DCE778EC2}"/>
            </a:ext>
          </a:extLst>
        </xdr:cNvPr>
        <xdr:cNvSpPr/>
      </xdr:nvSpPr>
      <xdr:spPr>
        <a:xfrm>
          <a:off x="14744700" y="654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29072</xdr:rowOff>
    </xdr:from>
    <xdr:ext cx="560923" cy="259045"/>
    <xdr:sp macro="" textlink="">
      <xdr:nvSpPr>
        <xdr:cNvPr id="649" name="債務償還比率該当値テキスト">
          <a:extLst>
            <a:ext uri="{FF2B5EF4-FFF2-40B4-BE49-F238E27FC236}">
              <a16:creationId xmlns:a16="http://schemas.microsoft.com/office/drawing/2014/main" id="{7D95C6DC-D566-473F-9C27-5E852F62B128}"/>
            </a:ext>
          </a:extLst>
        </xdr:cNvPr>
        <xdr:cNvSpPr txBox="1"/>
      </xdr:nvSpPr>
      <xdr:spPr>
        <a:xfrm>
          <a:off x="14846300" y="645844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129377</xdr:rowOff>
    </xdr:from>
    <xdr:to>
      <xdr:col>72</xdr:col>
      <xdr:colOff>123825</xdr:colOff>
      <xdr:row>34</xdr:row>
      <xdr:rowOff>59527</xdr:rowOff>
    </xdr:to>
    <xdr:sp macro="" textlink="">
      <xdr:nvSpPr>
        <xdr:cNvPr id="650" name="楕円 649">
          <a:extLst>
            <a:ext uri="{FF2B5EF4-FFF2-40B4-BE49-F238E27FC236}">
              <a16:creationId xmlns:a16="http://schemas.microsoft.com/office/drawing/2014/main" id="{33B59974-CF6C-4313-97EA-114B456E4C86}"/>
            </a:ext>
          </a:extLst>
        </xdr:cNvPr>
        <xdr:cNvSpPr/>
      </xdr:nvSpPr>
      <xdr:spPr>
        <a:xfrm>
          <a:off x="14033500" y="655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164945</xdr:rowOff>
    </xdr:from>
    <xdr:to>
      <xdr:col>76</xdr:col>
      <xdr:colOff>22225</xdr:colOff>
      <xdr:row>34</xdr:row>
      <xdr:rowOff>8727</xdr:rowOff>
    </xdr:to>
    <xdr:cxnSp macro="">
      <xdr:nvCxnSpPr>
        <xdr:cNvPr id="651" name="直線コネクタ 650">
          <a:extLst>
            <a:ext uri="{FF2B5EF4-FFF2-40B4-BE49-F238E27FC236}">
              <a16:creationId xmlns:a16="http://schemas.microsoft.com/office/drawing/2014/main" id="{250FFC5B-B660-400D-AEE7-F425338F059B}"/>
            </a:ext>
          </a:extLst>
        </xdr:cNvPr>
        <xdr:cNvCxnSpPr/>
      </xdr:nvCxnSpPr>
      <xdr:spPr>
        <a:xfrm flipV="1">
          <a:off x="14084300" y="6594320"/>
          <a:ext cx="711200" cy="1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88766</xdr:rowOff>
    </xdr:from>
    <xdr:to>
      <xdr:col>68</xdr:col>
      <xdr:colOff>123825</xdr:colOff>
      <xdr:row>33</xdr:row>
      <xdr:rowOff>18916</xdr:rowOff>
    </xdr:to>
    <xdr:sp macro="" textlink="">
      <xdr:nvSpPr>
        <xdr:cNvPr id="652" name="楕円 651">
          <a:extLst>
            <a:ext uri="{FF2B5EF4-FFF2-40B4-BE49-F238E27FC236}">
              <a16:creationId xmlns:a16="http://schemas.microsoft.com/office/drawing/2014/main" id="{99D09BA6-440B-43E0-B8CC-3422D5A645B1}"/>
            </a:ext>
          </a:extLst>
        </xdr:cNvPr>
        <xdr:cNvSpPr/>
      </xdr:nvSpPr>
      <xdr:spPr>
        <a:xfrm>
          <a:off x="13271500" y="634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139566</xdr:rowOff>
    </xdr:from>
    <xdr:to>
      <xdr:col>72</xdr:col>
      <xdr:colOff>73025</xdr:colOff>
      <xdr:row>34</xdr:row>
      <xdr:rowOff>8727</xdr:rowOff>
    </xdr:to>
    <xdr:cxnSp macro="">
      <xdr:nvCxnSpPr>
        <xdr:cNvPr id="653" name="直線コネクタ 652">
          <a:extLst>
            <a:ext uri="{FF2B5EF4-FFF2-40B4-BE49-F238E27FC236}">
              <a16:creationId xmlns:a16="http://schemas.microsoft.com/office/drawing/2014/main" id="{FB7D080A-B108-404C-9800-4519748BC08C}"/>
            </a:ext>
          </a:extLst>
        </xdr:cNvPr>
        <xdr:cNvCxnSpPr/>
      </xdr:nvCxnSpPr>
      <xdr:spPr>
        <a:xfrm>
          <a:off x="13322300" y="6397491"/>
          <a:ext cx="762000" cy="21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67345</xdr:rowOff>
    </xdr:from>
    <xdr:to>
      <xdr:col>64</xdr:col>
      <xdr:colOff>123825</xdr:colOff>
      <xdr:row>31</xdr:row>
      <xdr:rowOff>168945</xdr:rowOff>
    </xdr:to>
    <xdr:sp macro="" textlink="">
      <xdr:nvSpPr>
        <xdr:cNvPr id="654" name="楕円 653">
          <a:extLst>
            <a:ext uri="{FF2B5EF4-FFF2-40B4-BE49-F238E27FC236}">
              <a16:creationId xmlns:a16="http://schemas.microsoft.com/office/drawing/2014/main" id="{AB6A889E-B022-4647-90B9-E1B9D63C99B8}"/>
            </a:ext>
          </a:extLst>
        </xdr:cNvPr>
        <xdr:cNvSpPr/>
      </xdr:nvSpPr>
      <xdr:spPr>
        <a:xfrm>
          <a:off x="12509500" y="615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118145</xdr:rowOff>
    </xdr:from>
    <xdr:to>
      <xdr:col>68</xdr:col>
      <xdr:colOff>73025</xdr:colOff>
      <xdr:row>32</xdr:row>
      <xdr:rowOff>139566</xdr:rowOff>
    </xdr:to>
    <xdr:cxnSp macro="">
      <xdr:nvCxnSpPr>
        <xdr:cNvPr id="655" name="直線コネクタ 654">
          <a:extLst>
            <a:ext uri="{FF2B5EF4-FFF2-40B4-BE49-F238E27FC236}">
              <a16:creationId xmlns:a16="http://schemas.microsoft.com/office/drawing/2014/main" id="{1E9B944F-1973-414A-AC3E-EF3201E5B7F5}"/>
            </a:ext>
          </a:extLst>
        </xdr:cNvPr>
        <xdr:cNvCxnSpPr/>
      </xdr:nvCxnSpPr>
      <xdr:spPr>
        <a:xfrm>
          <a:off x="12560300" y="6204620"/>
          <a:ext cx="762000" cy="19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98101</xdr:rowOff>
    </xdr:from>
    <xdr:to>
      <xdr:col>60</xdr:col>
      <xdr:colOff>123825</xdr:colOff>
      <xdr:row>31</xdr:row>
      <xdr:rowOff>28251</xdr:rowOff>
    </xdr:to>
    <xdr:sp macro="" textlink="">
      <xdr:nvSpPr>
        <xdr:cNvPr id="656" name="楕円 655">
          <a:extLst>
            <a:ext uri="{FF2B5EF4-FFF2-40B4-BE49-F238E27FC236}">
              <a16:creationId xmlns:a16="http://schemas.microsoft.com/office/drawing/2014/main" id="{17BBD4AF-3C43-4C80-ABE2-D817F8F4F678}"/>
            </a:ext>
          </a:extLst>
        </xdr:cNvPr>
        <xdr:cNvSpPr/>
      </xdr:nvSpPr>
      <xdr:spPr>
        <a:xfrm>
          <a:off x="11747500" y="601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148901</xdr:rowOff>
    </xdr:from>
    <xdr:to>
      <xdr:col>64</xdr:col>
      <xdr:colOff>73025</xdr:colOff>
      <xdr:row>31</xdr:row>
      <xdr:rowOff>118145</xdr:rowOff>
    </xdr:to>
    <xdr:cxnSp macro="">
      <xdr:nvCxnSpPr>
        <xdr:cNvPr id="657" name="直線コネクタ 656">
          <a:extLst>
            <a:ext uri="{FF2B5EF4-FFF2-40B4-BE49-F238E27FC236}">
              <a16:creationId xmlns:a16="http://schemas.microsoft.com/office/drawing/2014/main" id="{AFB8D920-52C7-45C9-A2FE-364D4C5BDD46}"/>
            </a:ext>
          </a:extLst>
        </xdr:cNvPr>
        <xdr:cNvCxnSpPr/>
      </xdr:nvCxnSpPr>
      <xdr:spPr>
        <a:xfrm>
          <a:off x="11798300" y="6063926"/>
          <a:ext cx="762000" cy="14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95662</xdr:rowOff>
    </xdr:from>
    <xdr:ext cx="469744" cy="259045"/>
    <xdr:sp macro="" textlink="">
      <xdr:nvSpPr>
        <xdr:cNvPr id="658" name="n_1aveValue債務償還比率">
          <a:extLst>
            <a:ext uri="{FF2B5EF4-FFF2-40B4-BE49-F238E27FC236}">
              <a16:creationId xmlns:a16="http://schemas.microsoft.com/office/drawing/2014/main" id="{675E2A3A-0071-4E8E-907E-654F11851B4A}"/>
            </a:ext>
          </a:extLst>
        </xdr:cNvPr>
        <xdr:cNvSpPr txBox="1"/>
      </xdr:nvSpPr>
      <xdr:spPr>
        <a:xfrm>
          <a:off x="13836727" y="5324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23456</xdr:rowOff>
    </xdr:from>
    <xdr:ext cx="469744" cy="259045"/>
    <xdr:sp macro="" textlink="">
      <xdr:nvSpPr>
        <xdr:cNvPr id="659" name="n_2aveValue債務償還比率">
          <a:extLst>
            <a:ext uri="{FF2B5EF4-FFF2-40B4-BE49-F238E27FC236}">
              <a16:creationId xmlns:a16="http://schemas.microsoft.com/office/drawing/2014/main" id="{86CCE47C-43C0-4D48-AC29-432D6B9F7B97}"/>
            </a:ext>
          </a:extLst>
        </xdr:cNvPr>
        <xdr:cNvSpPr txBox="1"/>
      </xdr:nvSpPr>
      <xdr:spPr>
        <a:xfrm>
          <a:off x="13087427" y="5252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25</xdr:row>
      <xdr:rowOff>145009</xdr:rowOff>
    </xdr:from>
    <xdr:ext cx="469744" cy="259045"/>
    <xdr:sp macro="" textlink="">
      <xdr:nvSpPr>
        <xdr:cNvPr id="660" name="n_3aveValue債務償還比率">
          <a:extLst>
            <a:ext uri="{FF2B5EF4-FFF2-40B4-BE49-F238E27FC236}">
              <a16:creationId xmlns:a16="http://schemas.microsoft.com/office/drawing/2014/main" id="{2AD04269-297F-46B9-A174-1A316043C42A}"/>
            </a:ext>
          </a:extLst>
        </xdr:cNvPr>
        <xdr:cNvSpPr txBox="1"/>
      </xdr:nvSpPr>
      <xdr:spPr>
        <a:xfrm>
          <a:off x="12325427" y="52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71504</xdr:rowOff>
    </xdr:from>
    <xdr:ext cx="469744" cy="259045"/>
    <xdr:sp macro="" textlink="">
      <xdr:nvSpPr>
        <xdr:cNvPr id="661" name="n_4aveValue債務償還比率">
          <a:extLst>
            <a:ext uri="{FF2B5EF4-FFF2-40B4-BE49-F238E27FC236}">
              <a16:creationId xmlns:a16="http://schemas.microsoft.com/office/drawing/2014/main" id="{4FBA1127-0486-4B34-9D72-812E517A8CE9}"/>
            </a:ext>
          </a:extLst>
        </xdr:cNvPr>
        <xdr:cNvSpPr txBox="1"/>
      </xdr:nvSpPr>
      <xdr:spPr>
        <a:xfrm>
          <a:off x="11563427" y="547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50654</xdr:rowOff>
    </xdr:from>
    <xdr:ext cx="560923" cy="259045"/>
    <xdr:sp macro="" textlink="">
      <xdr:nvSpPr>
        <xdr:cNvPr id="662" name="n_1mainValue債務償還比率">
          <a:extLst>
            <a:ext uri="{FF2B5EF4-FFF2-40B4-BE49-F238E27FC236}">
              <a16:creationId xmlns:a16="http://schemas.microsoft.com/office/drawing/2014/main" id="{CFCD44BD-77B8-4E10-A500-3DDD1BFE9ADD}"/>
            </a:ext>
          </a:extLst>
        </xdr:cNvPr>
        <xdr:cNvSpPr txBox="1"/>
      </xdr:nvSpPr>
      <xdr:spPr>
        <a:xfrm>
          <a:off x="13791138" y="665147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10043</xdr:rowOff>
    </xdr:from>
    <xdr:ext cx="469744" cy="259045"/>
    <xdr:sp macro="" textlink="">
      <xdr:nvSpPr>
        <xdr:cNvPr id="663" name="n_2mainValue債務償還比率">
          <a:extLst>
            <a:ext uri="{FF2B5EF4-FFF2-40B4-BE49-F238E27FC236}">
              <a16:creationId xmlns:a16="http://schemas.microsoft.com/office/drawing/2014/main" id="{93C47FA8-3A46-442C-9C0B-DF8EC68FF35E}"/>
            </a:ext>
          </a:extLst>
        </xdr:cNvPr>
        <xdr:cNvSpPr txBox="1"/>
      </xdr:nvSpPr>
      <xdr:spPr>
        <a:xfrm>
          <a:off x="13087427" y="643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160072</xdr:rowOff>
    </xdr:from>
    <xdr:ext cx="469744" cy="259045"/>
    <xdr:sp macro="" textlink="">
      <xdr:nvSpPr>
        <xdr:cNvPr id="664" name="n_3mainValue債務償還比率">
          <a:extLst>
            <a:ext uri="{FF2B5EF4-FFF2-40B4-BE49-F238E27FC236}">
              <a16:creationId xmlns:a16="http://schemas.microsoft.com/office/drawing/2014/main" id="{31E23CCC-5C57-46E7-98A4-E8E7A855EFF1}"/>
            </a:ext>
          </a:extLst>
        </xdr:cNvPr>
        <xdr:cNvSpPr txBox="1"/>
      </xdr:nvSpPr>
      <xdr:spPr>
        <a:xfrm>
          <a:off x="12325427" y="624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19378</xdr:rowOff>
    </xdr:from>
    <xdr:ext cx="469744" cy="259045"/>
    <xdr:sp macro="" textlink="">
      <xdr:nvSpPr>
        <xdr:cNvPr id="665" name="n_4mainValue債務償還比率">
          <a:extLst>
            <a:ext uri="{FF2B5EF4-FFF2-40B4-BE49-F238E27FC236}">
              <a16:creationId xmlns:a16="http://schemas.microsoft.com/office/drawing/2014/main" id="{9DD7E63E-DDD5-4CB7-A24F-A50E38A9067E}"/>
            </a:ext>
          </a:extLst>
        </xdr:cNvPr>
        <xdr:cNvSpPr txBox="1"/>
      </xdr:nvSpPr>
      <xdr:spPr>
        <a:xfrm>
          <a:off x="11563427" y="610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666" name="正方形/長方形 665">
          <a:extLst>
            <a:ext uri="{FF2B5EF4-FFF2-40B4-BE49-F238E27FC236}">
              <a16:creationId xmlns:a16="http://schemas.microsoft.com/office/drawing/2014/main" id="{20C94DAA-543B-415F-A911-C251DE6C68E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667" name="正方形/長方形 666">
          <a:extLst>
            <a:ext uri="{FF2B5EF4-FFF2-40B4-BE49-F238E27FC236}">
              <a16:creationId xmlns:a16="http://schemas.microsoft.com/office/drawing/2014/main" id="{A29CF7DF-6180-403F-A31B-DE1DEFCAA952}"/>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668" name="テキスト ボックス 667">
          <a:extLst>
            <a:ext uri="{FF2B5EF4-FFF2-40B4-BE49-F238E27FC236}">
              <a16:creationId xmlns:a16="http://schemas.microsoft.com/office/drawing/2014/main" id="{CFBD3615-94E6-40E1-829C-659E1E1AEAF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669" name="テキスト ボックス 668">
          <a:extLst>
            <a:ext uri="{FF2B5EF4-FFF2-40B4-BE49-F238E27FC236}">
              <a16:creationId xmlns:a16="http://schemas.microsoft.com/office/drawing/2014/main" id="{953EBFC7-5CC6-42BC-A46B-434E1E5FF8CA}"/>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670" name="テキスト ボックス 669">
          <a:extLst>
            <a:ext uri="{FF2B5EF4-FFF2-40B4-BE49-F238E27FC236}">
              <a16:creationId xmlns:a16="http://schemas.microsoft.com/office/drawing/2014/main" id="{C3FCA0D4-7424-4866-A127-C8AC01AA660F}"/>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671" name="テキスト ボックス 670">
          <a:extLst>
            <a:ext uri="{FF2B5EF4-FFF2-40B4-BE49-F238E27FC236}">
              <a16:creationId xmlns:a16="http://schemas.microsoft.com/office/drawing/2014/main" id="{F3C09295-2D26-40AE-8469-71F76E2B32F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FC05FFD-EA47-46C6-8AB2-85F76C8B490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B6AC2FA-CEBE-4F7C-9E46-B4857437A0C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7CDAAD5-B244-4555-B982-DF75E93F4D1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D5D0569-1F02-4B78-84E7-22A8DA0DA7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DA726B-6BE3-4E78-93BC-97E79C28745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16E29E-43D5-4758-ACAD-E61070A45EC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174A55-D212-43B2-B450-BD22FC72BF8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F9EC520-E809-410B-BECA-40D511371AF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E90DF39-D146-4CDD-BD3C-A057E96309B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11D40C-0C25-4DC4-B73D-03EAC93EEF9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A479BB8-5539-4ED9-A1EE-80957EBED89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5710AC3-9C05-4525-B1BA-340121A277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FDE343F-D706-4B93-B707-208E1DFE40D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03319E4-09F0-4B18-B8EC-760824C4EE2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7515392-FF78-4972-B576-28C38AF77A0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A22D6DC-F090-4814-8E72-402872F77DDF}"/>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BCB467A-F578-4BC1-A0D9-4525AD663A4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DCEBF26-C3DD-436E-9217-4DFDF7793E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8383FF0-F883-4090-AE20-6D89A6F899E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9E6E07-B9D4-48CD-A991-40AA2F30349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5B94192-26BF-447F-8C79-6E0A4668410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EDF196E-623E-42A8-AFB2-F01DB91BC4E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4C605D8-884C-4B76-AE8E-847AC137555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7C0A97D-B32D-480F-8F73-10BCE1F5A32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A4E53E8-FAB3-4B38-AB44-1EE50B2B9B9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D973A9-0787-4F5C-9887-87318F46ADD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D655B0-8CD4-4785-BF41-133A72C44DA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D34C36A-44D0-44EF-B51F-EA8F73D4710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9FC3A83-F5DF-475A-8BC0-C8E9AD5EB7C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1FEA1A4-4A17-4864-9366-D54190B272F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AF1D57F-C897-48F6-B5E7-A68012F85F4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71700A0-9C22-4E6B-BE9F-661886952FF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A4A5406-536F-4D9D-A7CA-8E7DA270244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21AE848-47DB-4B6B-BC6C-905CC0AF8FD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8184E48-D368-42F5-87C5-16C8C0226BA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B3DBBC4-997B-41C4-BE76-5D230C8A1F7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2549236-E3F3-4743-839C-762CB939343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2194A4-E10A-4D27-9D56-596EE08E051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2B5EAB9-C5E2-4421-9482-ED20E873203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25230F6-B55E-4F76-A234-A67857A0927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1EA90CE-5A07-4A41-8497-EEE458F212B3}"/>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B87A6CE-6FF5-43C2-9CA8-826C1BBB22F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D83C8BC-F820-4DAD-B58F-F33A414EDF4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90ED722-6CD3-42D7-9AD9-CD16B29F8A8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433881D-240A-4361-B522-00EC68542CF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5845EB6-16AB-48A4-B024-D97FE5D738B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B875475-DCDF-4E91-A196-A4EDC6616B2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2BBC667-801E-497F-B5E9-4172003D8C0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B03E914-9FD7-4A59-AB36-8F8EBF78AAC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F066BEC-A3BD-4C3B-8B28-AC3B27C346F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76991DB-98A7-4D99-A7DD-8AD3AE5EB53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864BEE8-C991-456E-90C5-441A8B18A93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B8F7C2FC-4F64-4AC0-876E-EB3595046D6F}"/>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488FCEA5-BC1A-405E-98D3-805867BD072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FCAC037-F4D0-4CFA-95A5-2FD98B08EFE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57" name="直線コネクタ 56">
          <a:extLst>
            <a:ext uri="{FF2B5EF4-FFF2-40B4-BE49-F238E27FC236}">
              <a16:creationId xmlns:a16="http://schemas.microsoft.com/office/drawing/2014/main" id="{B6C08AE7-DDB5-49EA-A7FC-A98C5617E46F}"/>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58" name="【道路】&#10;有形固定資産減価償却率最小値テキスト">
          <a:extLst>
            <a:ext uri="{FF2B5EF4-FFF2-40B4-BE49-F238E27FC236}">
              <a16:creationId xmlns:a16="http://schemas.microsoft.com/office/drawing/2014/main" id="{279BFABA-AC33-4FBE-BF87-18959D9EE6FF}"/>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59" name="直線コネクタ 58">
          <a:extLst>
            <a:ext uri="{FF2B5EF4-FFF2-40B4-BE49-F238E27FC236}">
              <a16:creationId xmlns:a16="http://schemas.microsoft.com/office/drawing/2014/main" id="{10EE4BE4-55C7-4DAB-826F-A79855B05648}"/>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60" name="【道路】&#10;有形固定資産減価償却率最大値テキスト">
          <a:extLst>
            <a:ext uri="{FF2B5EF4-FFF2-40B4-BE49-F238E27FC236}">
              <a16:creationId xmlns:a16="http://schemas.microsoft.com/office/drawing/2014/main" id="{5585AF25-BF95-4793-B57F-E40512D8EAD6}"/>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61" name="直線コネクタ 60">
          <a:extLst>
            <a:ext uri="{FF2B5EF4-FFF2-40B4-BE49-F238E27FC236}">
              <a16:creationId xmlns:a16="http://schemas.microsoft.com/office/drawing/2014/main" id="{31E1D457-9AB8-45AC-81E8-534865FBF798}"/>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62" name="【道路】&#10;有形固定資産減価償却率平均値テキスト">
          <a:extLst>
            <a:ext uri="{FF2B5EF4-FFF2-40B4-BE49-F238E27FC236}">
              <a16:creationId xmlns:a16="http://schemas.microsoft.com/office/drawing/2014/main" id="{E54C51AF-7203-401F-9D98-2A8BA589314D}"/>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63" name="フローチャート: 判断 62">
          <a:extLst>
            <a:ext uri="{FF2B5EF4-FFF2-40B4-BE49-F238E27FC236}">
              <a16:creationId xmlns:a16="http://schemas.microsoft.com/office/drawing/2014/main" id="{2659CE63-EC8B-42A7-960E-44617163A2E1}"/>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64" name="フローチャート: 判断 63">
          <a:extLst>
            <a:ext uri="{FF2B5EF4-FFF2-40B4-BE49-F238E27FC236}">
              <a16:creationId xmlns:a16="http://schemas.microsoft.com/office/drawing/2014/main" id="{228CDDB9-704F-4DC6-B61B-C6D2390F785B}"/>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EE404D30-7886-4695-BC18-9F8C2D4679FD}"/>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66" name="フローチャート: 判断 65">
          <a:extLst>
            <a:ext uri="{FF2B5EF4-FFF2-40B4-BE49-F238E27FC236}">
              <a16:creationId xmlns:a16="http://schemas.microsoft.com/office/drawing/2014/main" id="{232C2FE3-EE75-4F04-8084-40E85BEEE8F3}"/>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67" name="フローチャート: 判断 66">
          <a:extLst>
            <a:ext uri="{FF2B5EF4-FFF2-40B4-BE49-F238E27FC236}">
              <a16:creationId xmlns:a16="http://schemas.microsoft.com/office/drawing/2014/main" id="{4B9040E6-4FCD-4177-901C-460C35F0F54D}"/>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4C97C2C1-1BB7-4FF9-941D-30919E50DFE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078C40-EE6C-4BEE-8739-D27AC7B34D86}"/>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9C13AAD-CB84-4296-9EB8-7DDB7798503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CC7BF18-989A-41D7-9C3C-53C42A4709D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B885568-7000-4D8F-B18B-983074D0107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73025</xdr:rowOff>
    </xdr:from>
    <xdr:to>
      <xdr:col>24</xdr:col>
      <xdr:colOff>114300</xdr:colOff>
      <xdr:row>39</xdr:row>
      <xdr:rowOff>3175</xdr:rowOff>
    </xdr:to>
    <xdr:sp macro="" textlink="">
      <xdr:nvSpPr>
        <xdr:cNvPr id="73" name="楕円 72">
          <a:extLst>
            <a:ext uri="{FF2B5EF4-FFF2-40B4-BE49-F238E27FC236}">
              <a16:creationId xmlns:a16="http://schemas.microsoft.com/office/drawing/2014/main" id="{B94F5CF9-7287-47CF-9DB5-6922685F7009}"/>
            </a:ext>
          </a:extLst>
        </xdr:cNvPr>
        <xdr:cNvSpPr/>
      </xdr:nvSpPr>
      <xdr:spPr>
        <a:xfrm>
          <a:off x="45847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51452</xdr:rowOff>
    </xdr:from>
    <xdr:ext cx="405111" cy="259045"/>
    <xdr:sp macro="" textlink="">
      <xdr:nvSpPr>
        <xdr:cNvPr id="74" name="【道路】&#10;有形固定資産減価償却率該当値テキスト">
          <a:extLst>
            <a:ext uri="{FF2B5EF4-FFF2-40B4-BE49-F238E27FC236}">
              <a16:creationId xmlns:a16="http://schemas.microsoft.com/office/drawing/2014/main" id="{19560BF2-E023-46A6-B554-8280A2162E85}"/>
            </a:ext>
          </a:extLst>
        </xdr:cNvPr>
        <xdr:cNvSpPr txBox="1"/>
      </xdr:nvSpPr>
      <xdr:spPr>
        <a:xfrm>
          <a:off x="4673600"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33020</xdr:rowOff>
    </xdr:from>
    <xdr:to>
      <xdr:col>20</xdr:col>
      <xdr:colOff>38100</xdr:colOff>
      <xdr:row>38</xdr:row>
      <xdr:rowOff>134620</xdr:rowOff>
    </xdr:to>
    <xdr:sp macro="" textlink="">
      <xdr:nvSpPr>
        <xdr:cNvPr id="75" name="楕円 74">
          <a:extLst>
            <a:ext uri="{FF2B5EF4-FFF2-40B4-BE49-F238E27FC236}">
              <a16:creationId xmlns:a16="http://schemas.microsoft.com/office/drawing/2014/main" id="{03114891-A5BE-4EF5-9A84-E109F5AC2CE4}"/>
            </a:ext>
          </a:extLst>
        </xdr:cNvPr>
        <xdr:cNvSpPr/>
      </xdr:nvSpPr>
      <xdr:spPr>
        <a:xfrm>
          <a:off x="3746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83820</xdr:rowOff>
    </xdr:from>
    <xdr:to>
      <xdr:col>24</xdr:col>
      <xdr:colOff>63500</xdr:colOff>
      <xdr:row>38</xdr:row>
      <xdr:rowOff>123825</xdr:rowOff>
    </xdr:to>
    <xdr:cxnSp macro="">
      <xdr:nvCxnSpPr>
        <xdr:cNvPr id="76" name="直線コネクタ 75">
          <a:extLst>
            <a:ext uri="{FF2B5EF4-FFF2-40B4-BE49-F238E27FC236}">
              <a16:creationId xmlns:a16="http://schemas.microsoft.com/office/drawing/2014/main" id="{7221C2D3-DF2F-4A19-B7C4-645D5D8E15EE}"/>
            </a:ext>
          </a:extLst>
        </xdr:cNvPr>
        <xdr:cNvCxnSpPr/>
      </xdr:nvCxnSpPr>
      <xdr:spPr>
        <a:xfrm>
          <a:off x="3797300" y="65989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162560</xdr:rowOff>
    </xdr:from>
    <xdr:to>
      <xdr:col>15</xdr:col>
      <xdr:colOff>101600</xdr:colOff>
      <xdr:row>38</xdr:row>
      <xdr:rowOff>92710</xdr:rowOff>
    </xdr:to>
    <xdr:sp macro="" textlink="">
      <xdr:nvSpPr>
        <xdr:cNvPr id="77" name="楕円 76">
          <a:extLst>
            <a:ext uri="{FF2B5EF4-FFF2-40B4-BE49-F238E27FC236}">
              <a16:creationId xmlns:a16="http://schemas.microsoft.com/office/drawing/2014/main" id="{335EFEED-551A-4FC6-91CC-F1BCD8A22C54}"/>
            </a:ext>
          </a:extLst>
        </xdr:cNvPr>
        <xdr:cNvSpPr/>
      </xdr:nvSpPr>
      <xdr:spPr>
        <a:xfrm>
          <a:off x="2857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41910</xdr:rowOff>
    </xdr:from>
    <xdr:to>
      <xdr:col>19</xdr:col>
      <xdr:colOff>177800</xdr:colOff>
      <xdr:row>38</xdr:row>
      <xdr:rowOff>83820</xdr:rowOff>
    </xdr:to>
    <xdr:cxnSp macro="">
      <xdr:nvCxnSpPr>
        <xdr:cNvPr id="78" name="直線コネクタ 77">
          <a:extLst>
            <a:ext uri="{FF2B5EF4-FFF2-40B4-BE49-F238E27FC236}">
              <a16:creationId xmlns:a16="http://schemas.microsoft.com/office/drawing/2014/main" id="{945DC5C4-674F-41BB-9064-2383E09B5773}"/>
            </a:ext>
          </a:extLst>
        </xdr:cNvPr>
        <xdr:cNvCxnSpPr/>
      </xdr:nvCxnSpPr>
      <xdr:spPr>
        <a:xfrm>
          <a:off x="2908300" y="65570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166370</xdr:rowOff>
    </xdr:from>
    <xdr:to>
      <xdr:col>10</xdr:col>
      <xdr:colOff>165100</xdr:colOff>
      <xdr:row>39</xdr:row>
      <xdr:rowOff>96520</xdr:rowOff>
    </xdr:to>
    <xdr:sp macro="" textlink="">
      <xdr:nvSpPr>
        <xdr:cNvPr id="79" name="楕円 78">
          <a:extLst>
            <a:ext uri="{FF2B5EF4-FFF2-40B4-BE49-F238E27FC236}">
              <a16:creationId xmlns:a16="http://schemas.microsoft.com/office/drawing/2014/main" id="{DAE9C777-AD74-4B21-BD17-58341C727BAC}"/>
            </a:ext>
          </a:extLst>
        </xdr:cNvPr>
        <xdr:cNvSpPr/>
      </xdr:nvSpPr>
      <xdr:spPr>
        <a:xfrm>
          <a:off x="1968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41910</xdr:rowOff>
    </xdr:from>
    <xdr:to>
      <xdr:col>15</xdr:col>
      <xdr:colOff>50800</xdr:colOff>
      <xdr:row>39</xdr:row>
      <xdr:rowOff>45720</xdr:rowOff>
    </xdr:to>
    <xdr:cxnSp macro="">
      <xdr:nvCxnSpPr>
        <xdr:cNvPr id="80" name="直線コネクタ 79">
          <a:extLst>
            <a:ext uri="{FF2B5EF4-FFF2-40B4-BE49-F238E27FC236}">
              <a16:creationId xmlns:a16="http://schemas.microsoft.com/office/drawing/2014/main" id="{F83E6872-32FE-443D-88E2-C3FE372F630D}"/>
            </a:ext>
          </a:extLst>
        </xdr:cNvPr>
        <xdr:cNvCxnSpPr/>
      </xdr:nvCxnSpPr>
      <xdr:spPr>
        <a:xfrm flipV="1">
          <a:off x="2019300" y="655701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124460</xdr:rowOff>
    </xdr:from>
    <xdr:to>
      <xdr:col>6</xdr:col>
      <xdr:colOff>38100</xdr:colOff>
      <xdr:row>39</xdr:row>
      <xdr:rowOff>54610</xdr:rowOff>
    </xdr:to>
    <xdr:sp macro="" textlink="">
      <xdr:nvSpPr>
        <xdr:cNvPr id="81" name="楕円 80">
          <a:extLst>
            <a:ext uri="{FF2B5EF4-FFF2-40B4-BE49-F238E27FC236}">
              <a16:creationId xmlns:a16="http://schemas.microsoft.com/office/drawing/2014/main" id="{F24EB884-E3C9-4DE1-972B-4959E143EC69}"/>
            </a:ext>
          </a:extLst>
        </xdr:cNvPr>
        <xdr:cNvSpPr/>
      </xdr:nvSpPr>
      <xdr:spPr>
        <a:xfrm>
          <a:off x="1079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xdr:rowOff>
    </xdr:from>
    <xdr:to>
      <xdr:col>10</xdr:col>
      <xdr:colOff>114300</xdr:colOff>
      <xdr:row>39</xdr:row>
      <xdr:rowOff>45720</xdr:rowOff>
    </xdr:to>
    <xdr:cxnSp macro="">
      <xdr:nvCxnSpPr>
        <xdr:cNvPr id="82" name="直線コネクタ 81">
          <a:extLst>
            <a:ext uri="{FF2B5EF4-FFF2-40B4-BE49-F238E27FC236}">
              <a16:creationId xmlns:a16="http://schemas.microsoft.com/office/drawing/2014/main" id="{2E171361-C872-47A2-A9CE-A689F798B56E}"/>
            </a:ext>
          </a:extLst>
        </xdr:cNvPr>
        <xdr:cNvCxnSpPr/>
      </xdr:nvCxnSpPr>
      <xdr:spPr>
        <a:xfrm>
          <a:off x="1130300" y="66903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83" name="n_1aveValue【道路】&#10;有形固定資産減価償却率">
          <a:extLst>
            <a:ext uri="{FF2B5EF4-FFF2-40B4-BE49-F238E27FC236}">
              <a16:creationId xmlns:a16="http://schemas.microsoft.com/office/drawing/2014/main" id="{4A7A662D-04FD-4A7B-BC1A-408AA991BDE2}"/>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771F87F7-8F6A-469E-A048-F4EC0FFF674C}"/>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5" name="n_3aveValue【道路】&#10;有形固定資産減価償却率">
          <a:extLst>
            <a:ext uri="{FF2B5EF4-FFF2-40B4-BE49-F238E27FC236}">
              <a16:creationId xmlns:a16="http://schemas.microsoft.com/office/drawing/2014/main" id="{78179BB0-D197-400F-B005-8190F2000E67}"/>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86" name="n_4aveValue【道路】&#10;有形固定資産減価償却率">
          <a:extLst>
            <a:ext uri="{FF2B5EF4-FFF2-40B4-BE49-F238E27FC236}">
              <a16:creationId xmlns:a16="http://schemas.microsoft.com/office/drawing/2014/main" id="{A0BAABD7-9B6E-4221-A376-8988FD65EF95}"/>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151147</xdr:rowOff>
    </xdr:from>
    <xdr:ext cx="405111" cy="259045"/>
    <xdr:sp macro="" textlink="">
      <xdr:nvSpPr>
        <xdr:cNvPr id="87" name="n_1mainValue【道路】&#10;有形固定資産減価償却率">
          <a:extLst>
            <a:ext uri="{FF2B5EF4-FFF2-40B4-BE49-F238E27FC236}">
              <a16:creationId xmlns:a16="http://schemas.microsoft.com/office/drawing/2014/main" id="{A894934B-FD7A-4FF1-BD74-B7AE5592E963}"/>
            </a:ext>
          </a:extLst>
        </xdr:cNvPr>
        <xdr:cNvSpPr txBox="1"/>
      </xdr:nvSpPr>
      <xdr:spPr>
        <a:xfrm>
          <a:off x="35820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109237</xdr:rowOff>
    </xdr:from>
    <xdr:ext cx="405111" cy="259045"/>
    <xdr:sp macro="" textlink="">
      <xdr:nvSpPr>
        <xdr:cNvPr id="88" name="n_2mainValue【道路】&#10;有形固定資産減価償却率">
          <a:extLst>
            <a:ext uri="{FF2B5EF4-FFF2-40B4-BE49-F238E27FC236}">
              <a16:creationId xmlns:a16="http://schemas.microsoft.com/office/drawing/2014/main" id="{04733AA8-D1E5-4F02-8340-76F9A8DEB707}"/>
            </a:ext>
          </a:extLst>
        </xdr:cNvPr>
        <xdr:cNvSpPr txBox="1"/>
      </xdr:nvSpPr>
      <xdr:spPr>
        <a:xfrm>
          <a:off x="2705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87647</xdr:rowOff>
    </xdr:from>
    <xdr:ext cx="405111" cy="259045"/>
    <xdr:sp macro="" textlink="">
      <xdr:nvSpPr>
        <xdr:cNvPr id="89" name="n_3mainValue【道路】&#10;有形固定資産減価償却率">
          <a:extLst>
            <a:ext uri="{FF2B5EF4-FFF2-40B4-BE49-F238E27FC236}">
              <a16:creationId xmlns:a16="http://schemas.microsoft.com/office/drawing/2014/main" id="{9D12EF01-EE1F-40DE-A05D-E2CA0FBD7E61}"/>
            </a:ext>
          </a:extLst>
        </xdr:cNvPr>
        <xdr:cNvSpPr txBox="1"/>
      </xdr:nvSpPr>
      <xdr:spPr>
        <a:xfrm>
          <a:off x="1816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45737</xdr:rowOff>
    </xdr:from>
    <xdr:ext cx="405111" cy="259045"/>
    <xdr:sp macro="" textlink="">
      <xdr:nvSpPr>
        <xdr:cNvPr id="90" name="n_4mainValue【道路】&#10;有形固定資産減価償却率">
          <a:extLst>
            <a:ext uri="{FF2B5EF4-FFF2-40B4-BE49-F238E27FC236}">
              <a16:creationId xmlns:a16="http://schemas.microsoft.com/office/drawing/2014/main" id="{5F7AC669-3AB4-4298-BC50-09B4B31E4AC1}"/>
            </a:ext>
          </a:extLst>
        </xdr:cNvPr>
        <xdr:cNvSpPr txBox="1"/>
      </xdr:nvSpPr>
      <xdr:spPr>
        <a:xfrm>
          <a:off x="927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065DD20-074A-4102-BB6C-E17445346CA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870C596-F4BA-45C9-A263-4A98470021A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4A04E18-D6DB-4060-8D4A-2BDE9BAAEE5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ADFD40A-170D-4C58-A068-74C98A80AC2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A6EAF313-2FE0-4C13-B06C-E7EBF620993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55E0136-676F-4D26-A82F-1B174ADF3452}"/>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8C78F29-37E7-4942-B420-529DEFA508E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5BCBD20-3715-4FEE-BD54-ABD32FE679B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999D7BB-5290-4927-AEA6-7B17DA3E69A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DA298EC-56B9-4947-A8FD-3BB5B4346A4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E0427E1-A73C-4615-9884-58C0870384CD}"/>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18EC2085-CC79-4220-A5F1-B9A08CD42E8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E5AB3CC-4F6B-4CA1-B7D3-36FCAB030FFF}"/>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4" name="テキスト ボックス 103">
          <a:extLst>
            <a:ext uri="{FF2B5EF4-FFF2-40B4-BE49-F238E27FC236}">
              <a16:creationId xmlns:a16="http://schemas.microsoft.com/office/drawing/2014/main" id="{242E8C33-337E-47A3-855E-EB46D080A0C7}"/>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3854344F-120E-4C04-9FB4-626DA26BF46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E1DB2F79-857F-4550-8671-891BDF382E34}"/>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F1ADB791-3E42-4C91-998D-058B3703E54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258911CD-822B-45CB-B3E6-FE69452EA39F}"/>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B5CC7A9-2A2F-444D-818A-5FC6DB3E060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B5472008-E5A5-4856-8B13-D4B2E22EEB86}"/>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40643E0-03BB-4000-BAB7-B1891547425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112" name="直線コネクタ 111">
          <a:extLst>
            <a:ext uri="{FF2B5EF4-FFF2-40B4-BE49-F238E27FC236}">
              <a16:creationId xmlns:a16="http://schemas.microsoft.com/office/drawing/2014/main" id="{BFBF3BA1-24DD-402B-A648-1C6231C07668}"/>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113" name="【道路】&#10;一人当たり延長最小値テキスト">
          <a:extLst>
            <a:ext uri="{FF2B5EF4-FFF2-40B4-BE49-F238E27FC236}">
              <a16:creationId xmlns:a16="http://schemas.microsoft.com/office/drawing/2014/main" id="{34DCBA06-A94D-45EC-93B5-AD10EE63AD2B}"/>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114" name="直線コネクタ 113">
          <a:extLst>
            <a:ext uri="{FF2B5EF4-FFF2-40B4-BE49-F238E27FC236}">
              <a16:creationId xmlns:a16="http://schemas.microsoft.com/office/drawing/2014/main" id="{6239C7E3-2C20-4439-AE94-F1C8F72832EA}"/>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115" name="【道路】&#10;一人当たり延長最大値テキスト">
          <a:extLst>
            <a:ext uri="{FF2B5EF4-FFF2-40B4-BE49-F238E27FC236}">
              <a16:creationId xmlns:a16="http://schemas.microsoft.com/office/drawing/2014/main" id="{86B58C52-37CC-41B0-B61B-79C961D486AF}"/>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116" name="直線コネクタ 115">
          <a:extLst>
            <a:ext uri="{FF2B5EF4-FFF2-40B4-BE49-F238E27FC236}">
              <a16:creationId xmlns:a16="http://schemas.microsoft.com/office/drawing/2014/main" id="{786C3A27-F091-4B66-83E8-F9C510B4B7D8}"/>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117" name="【道路】&#10;一人当たり延長平均値テキスト">
          <a:extLst>
            <a:ext uri="{FF2B5EF4-FFF2-40B4-BE49-F238E27FC236}">
              <a16:creationId xmlns:a16="http://schemas.microsoft.com/office/drawing/2014/main" id="{A7DDAE0B-3E56-4F76-AA0D-BB01FDE78CD5}"/>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118" name="フローチャート: 判断 117">
          <a:extLst>
            <a:ext uri="{FF2B5EF4-FFF2-40B4-BE49-F238E27FC236}">
              <a16:creationId xmlns:a16="http://schemas.microsoft.com/office/drawing/2014/main" id="{DF7D2E3C-6C58-4FF6-98ED-77A67D8B5AB4}"/>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119" name="フローチャート: 判断 118">
          <a:extLst>
            <a:ext uri="{FF2B5EF4-FFF2-40B4-BE49-F238E27FC236}">
              <a16:creationId xmlns:a16="http://schemas.microsoft.com/office/drawing/2014/main" id="{B1DC6FD3-A1FE-46A7-A9BB-513E5621E020}"/>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120" name="フローチャート: 判断 119">
          <a:extLst>
            <a:ext uri="{FF2B5EF4-FFF2-40B4-BE49-F238E27FC236}">
              <a16:creationId xmlns:a16="http://schemas.microsoft.com/office/drawing/2014/main" id="{07E0C9FA-5FE4-4032-8B1F-C6B694B67427}"/>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121" name="フローチャート: 判断 120">
          <a:extLst>
            <a:ext uri="{FF2B5EF4-FFF2-40B4-BE49-F238E27FC236}">
              <a16:creationId xmlns:a16="http://schemas.microsoft.com/office/drawing/2014/main" id="{E9BBD836-49FF-482F-BC52-8AD60186B603}"/>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122" name="フローチャート: 判断 121">
          <a:extLst>
            <a:ext uri="{FF2B5EF4-FFF2-40B4-BE49-F238E27FC236}">
              <a16:creationId xmlns:a16="http://schemas.microsoft.com/office/drawing/2014/main" id="{2C0AC276-6B69-434D-AD1B-8BDA92AD16F0}"/>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356C644-93F8-4FE8-B411-A556CC496DF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9B6E690-1F8A-49C3-B2F7-15C1933718D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F2B3B12-A142-4BF8-BA4A-98AAF993A3E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8DED8C9-964F-4D24-AC12-9CB5C12EA5B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88758F3-AACA-42C0-BBDF-0F8079678EF3}"/>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3571</xdr:rowOff>
    </xdr:from>
    <xdr:to>
      <xdr:col>55</xdr:col>
      <xdr:colOff>50800</xdr:colOff>
      <xdr:row>40</xdr:row>
      <xdr:rowOff>105171</xdr:rowOff>
    </xdr:to>
    <xdr:sp macro="" textlink="">
      <xdr:nvSpPr>
        <xdr:cNvPr id="128" name="楕円 127">
          <a:extLst>
            <a:ext uri="{FF2B5EF4-FFF2-40B4-BE49-F238E27FC236}">
              <a16:creationId xmlns:a16="http://schemas.microsoft.com/office/drawing/2014/main" id="{42C79E68-8EE9-4044-B2BA-2EC419842E21}"/>
            </a:ext>
          </a:extLst>
        </xdr:cNvPr>
        <xdr:cNvSpPr/>
      </xdr:nvSpPr>
      <xdr:spPr>
        <a:xfrm>
          <a:off x="10426700" y="686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26448</xdr:rowOff>
    </xdr:from>
    <xdr:ext cx="599010" cy="259045"/>
    <xdr:sp macro="" textlink="">
      <xdr:nvSpPr>
        <xdr:cNvPr id="129" name="【道路】&#10;一人当たり延長該当値テキスト">
          <a:extLst>
            <a:ext uri="{FF2B5EF4-FFF2-40B4-BE49-F238E27FC236}">
              <a16:creationId xmlns:a16="http://schemas.microsoft.com/office/drawing/2014/main" id="{9EFD911F-0B25-4E5A-AD5A-3DF7590844AE}"/>
            </a:ext>
          </a:extLst>
        </xdr:cNvPr>
        <xdr:cNvSpPr txBox="1"/>
      </xdr:nvSpPr>
      <xdr:spPr>
        <a:xfrm>
          <a:off x="10515600" y="671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170495</xdr:rowOff>
    </xdr:from>
    <xdr:to>
      <xdr:col>50</xdr:col>
      <xdr:colOff>165100</xdr:colOff>
      <xdr:row>40</xdr:row>
      <xdr:rowOff>100645</xdr:rowOff>
    </xdr:to>
    <xdr:sp macro="" textlink="">
      <xdr:nvSpPr>
        <xdr:cNvPr id="130" name="楕円 129">
          <a:extLst>
            <a:ext uri="{FF2B5EF4-FFF2-40B4-BE49-F238E27FC236}">
              <a16:creationId xmlns:a16="http://schemas.microsoft.com/office/drawing/2014/main" id="{A9E33BC2-5898-4C98-A4F8-A4A49A182CF0}"/>
            </a:ext>
          </a:extLst>
        </xdr:cNvPr>
        <xdr:cNvSpPr/>
      </xdr:nvSpPr>
      <xdr:spPr>
        <a:xfrm>
          <a:off x="9588500" y="685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49845</xdr:rowOff>
    </xdr:from>
    <xdr:to>
      <xdr:col>55</xdr:col>
      <xdr:colOff>0</xdr:colOff>
      <xdr:row>40</xdr:row>
      <xdr:rowOff>54371</xdr:rowOff>
    </xdr:to>
    <xdr:cxnSp macro="">
      <xdr:nvCxnSpPr>
        <xdr:cNvPr id="131" name="直線コネクタ 130">
          <a:extLst>
            <a:ext uri="{FF2B5EF4-FFF2-40B4-BE49-F238E27FC236}">
              <a16:creationId xmlns:a16="http://schemas.microsoft.com/office/drawing/2014/main" id="{968FCC34-F74F-462D-9CDA-D83BD0BE53C5}"/>
            </a:ext>
          </a:extLst>
        </xdr:cNvPr>
        <xdr:cNvCxnSpPr/>
      </xdr:nvCxnSpPr>
      <xdr:spPr>
        <a:xfrm>
          <a:off x="9639300" y="6907845"/>
          <a:ext cx="8382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171261</xdr:rowOff>
    </xdr:from>
    <xdr:to>
      <xdr:col>46</xdr:col>
      <xdr:colOff>38100</xdr:colOff>
      <xdr:row>40</xdr:row>
      <xdr:rowOff>101411</xdr:rowOff>
    </xdr:to>
    <xdr:sp macro="" textlink="">
      <xdr:nvSpPr>
        <xdr:cNvPr id="132" name="楕円 131">
          <a:extLst>
            <a:ext uri="{FF2B5EF4-FFF2-40B4-BE49-F238E27FC236}">
              <a16:creationId xmlns:a16="http://schemas.microsoft.com/office/drawing/2014/main" id="{27BACCE0-53CF-4BC5-953A-C9FF42A057CB}"/>
            </a:ext>
          </a:extLst>
        </xdr:cNvPr>
        <xdr:cNvSpPr/>
      </xdr:nvSpPr>
      <xdr:spPr>
        <a:xfrm>
          <a:off x="8699500" y="685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49845</xdr:rowOff>
    </xdr:from>
    <xdr:to>
      <xdr:col>50</xdr:col>
      <xdr:colOff>114300</xdr:colOff>
      <xdr:row>40</xdr:row>
      <xdr:rowOff>50611</xdr:rowOff>
    </xdr:to>
    <xdr:cxnSp macro="">
      <xdr:nvCxnSpPr>
        <xdr:cNvPr id="133" name="直線コネクタ 132">
          <a:extLst>
            <a:ext uri="{FF2B5EF4-FFF2-40B4-BE49-F238E27FC236}">
              <a16:creationId xmlns:a16="http://schemas.microsoft.com/office/drawing/2014/main" id="{20C09A0A-6D2F-4CEA-942B-FE2FAC5CB1A6}"/>
            </a:ext>
          </a:extLst>
        </xdr:cNvPr>
        <xdr:cNvCxnSpPr/>
      </xdr:nvCxnSpPr>
      <xdr:spPr>
        <a:xfrm flipV="1">
          <a:off x="8750300" y="6907845"/>
          <a:ext cx="889000" cy="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73909</xdr:rowOff>
    </xdr:from>
    <xdr:to>
      <xdr:col>41</xdr:col>
      <xdr:colOff>101600</xdr:colOff>
      <xdr:row>41</xdr:row>
      <xdr:rowOff>4059</xdr:rowOff>
    </xdr:to>
    <xdr:sp macro="" textlink="">
      <xdr:nvSpPr>
        <xdr:cNvPr id="134" name="楕円 133">
          <a:extLst>
            <a:ext uri="{FF2B5EF4-FFF2-40B4-BE49-F238E27FC236}">
              <a16:creationId xmlns:a16="http://schemas.microsoft.com/office/drawing/2014/main" id="{131F7182-4486-4361-B846-919E252C4493}"/>
            </a:ext>
          </a:extLst>
        </xdr:cNvPr>
        <xdr:cNvSpPr/>
      </xdr:nvSpPr>
      <xdr:spPr>
        <a:xfrm>
          <a:off x="7810500" y="69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50611</xdr:rowOff>
    </xdr:from>
    <xdr:to>
      <xdr:col>45</xdr:col>
      <xdr:colOff>177800</xdr:colOff>
      <xdr:row>40</xdr:row>
      <xdr:rowOff>124709</xdr:rowOff>
    </xdr:to>
    <xdr:cxnSp macro="">
      <xdr:nvCxnSpPr>
        <xdr:cNvPr id="135" name="直線コネクタ 134">
          <a:extLst>
            <a:ext uri="{FF2B5EF4-FFF2-40B4-BE49-F238E27FC236}">
              <a16:creationId xmlns:a16="http://schemas.microsoft.com/office/drawing/2014/main" id="{F5138DA1-229E-434D-8969-EE5A0690D38C}"/>
            </a:ext>
          </a:extLst>
        </xdr:cNvPr>
        <xdr:cNvCxnSpPr/>
      </xdr:nvCxnSpPr>
      <xdr:spPr>
        <a:xfrm flipV="1">
          <a:off x="7861300" y="6908611"/>
          <a:ext cx="889000" cy="7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76001</xdr:rowOff>
    </xdr:from>
    <xdr:to>
      <xdr:col>36</xdr:col>
      <xdr:colOff>165100</xdr:colOff>
      <xdr:row>41</xdr:row>
      <xdr:rowOff>6151</xdr:rowOff>
    </xdr:to>
    <xdr:sp macro="" textlink="">
      <xdr:nvSpPr>
        <xdr:cNvPr id="136" name="楕円 135">
          <a:extLst>
            <a:ext uri="{FF2B5EF4-FFF2-40B4-BE49-F238E27FC236}">
              <a16:creationId xmlns:a16="http://schemas.microsoft.com/office/drawing/2014/main" id="{1139B566-0D36-4E87-81FF-1840A55DD805}"/>
            </a:ext>
          </a:extLst>
        </xdr:cNvPr>
        <xdr:cNvSpPr/>
      </xdr:nvSpPr>
      <xdr:spPr>
        <a:xfrm>
          <a:off x="6921500" y="693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124709</xdr:rowOff>
    </xdr:from>
    <xdr:to>
      <xdr:col>41</xdr:col>
      <xdr:colOff>50800</xdr:colOff>
      <xdr:row>40</xdr:row>
      <xdr:rowOff>126801</xdr:rowOff>
    </xdr:to>
    <xdr:cxnSp macro="">
      <xdr:nvCxnSpPr>
        <xdr:cNvPr id="137" name="直線コネクタ 136">
          <a:extLst>
            <a:ext uri="{FF2B5EF4-FFF2-40B4-BE49-F238E27FC236}">
              <a16:creationId xmlns:a16="http://schemas.microsoft.com/office/drawing/2014/main" id="{5AA1090C-16E6-4EBA-A291-959FF5ACB57E}"/>
            </a:ext>
          </a:extLst>
        </xdr:cNvPr>
        <xdr:cNvCxnSpPr/>
      </xdr:nvCxnSpPr>
      <xdr:spPr>
        <a:xfrm flipV="1">
          <a:off x="6972300" y="6982709"/>
          <a:ext cx="889000" cy="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138" name="n_1aveValue【道路】&#10;一人当たり延長">
          <a:extLst>
            <a:ext uri="{FF2B5EF4-FFF2-40B4-BE49-F238E27FC236}">
              <a16:creationId xmlns:a16="http://schemas.microsoft.com/office/drawing/2014/main" id="{E18D39DF-5E44-48DF-9EC8-ED592706E2EB}"/>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139" name="n_2aveValue【道路】&#10;一人当たり延長">
          <a:extLst>
            <a:ext uri="{FF2B5EF4-FFF2-40B4-BE49-F238E27FC236}">
              <a16:creationId xmlns:a16="http://schemas.microsoft.com/office/drawing/2014/main" id="{3BD44A3B-C9C6-4750-9BA1-8359B86AFBE4}"/>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140" name="n_3aveValue【道路】&#10;一人当たり延長">
          <a:extLst>
            <a:ext uri="{FF2B5EF4-FFF2-40B4-BE49-F238E27FC236}">
              <a16:creationId xmlns:a16="http://schemas.microsoft.com/office/drawing/2014/main" id="{6ECE89FE-E805-49C5-95BF-00AA060EFD38}"/>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141" name="n_4aveValue【道路】&#10;一人当たり延長">
          <a:extLst>
            <a:ext uri="{FF2B5EF4-FFF2-40B4-BE49-F238E27FC236}">
              <a16:creationId xmlns:a16="http://schemas.microsoft.com/office/drawing/2014/main" id="{83061913-99FA-480F-8F84-1DC61C45F677}"/>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117172</xdr:rowOff>
    </xdr:from>
    <xdr:ext cx="599010" cy="259045"/>
    <xdr:sp macro="" textlink="">
      <xdr:nvSpPr>
        <xdr:cNvPr id="142" name="n_1mainValue【道路】&#10;一人当たり延長">
          <a:extLst>
            <a:ext uri="{FF2B5EF4-FFF2-40B4-BE49-F238E27FC236}">
              <a16:creationId xmlns:a16="http://schemas.microsoft.com/office/drawing/2014/main" id="{41534E5B-072E-4D33-BCFB-EFAD9957135B}"/>
            </a:ext>
          </a:extLst>
        </xdr:cNvPr>
        <xdr:cNvSpPr txBox="1"/>
      </xdr:nvSpPr>
      <xdr:spPr>
        <a:xfrm>
          <a:off x="9327094" y="6632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117938</xdr:rowOff>
    </xdr:from>
    <xdr:ext cx="599010" cy="259045"/>
    <xdr:sp macro="" textlink="">
      <xdr:nvSpPr>
        <xdr:cNvPr id="143" name="n_2mainValue【道路】&#10;一人当たり延長">
          <a:extLst>
            <a:ext uri="{FF2B5EF4-FFF2-40B4-BE49-F238E27FC236}">
              <a16:creationId xmlns:a16="http://schemas.microsoft.com/office/drawing/2014/main" id="{B825C276-ED7F-4737-A9D7-7BDA6927798C}"/>
            </a:ext>
          </a:extLst>
        </xdr:cNvPr>
        <xdr:cNvSpPr txBox="1"/>
      </xdr:nvSpPr>
      <xdr:spPr>
        <a:xfrm>
          <a:off x="8450794" y="663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20586</xdr:rowOff>
    </xdr:from>
    <xdr:ext cx="534377" cy="259045"/>
    <xdr:sp macro="" textlink="">
      <xdr:nvSpPr>
        <xdr:cNvPr id="144" name="n_3mainValue【道路】&#10;一人当たり延長">
          <a:extLst>
            <a:ext uri="{FF2B5EF4-FFF2-40B4-BE49-F238E27FC236}">
              <a16:creationId xmlns:a16="http://schemas.microsoft.com/office/drawing/2014/main" id="{A4555A38-734F-4615-91F4-2BB25BC9508E}"/>
            </a:ext>
          </a:extLst>
        </xdr:cNvPr>
        <xdr:cNvSpPr txBox="1"/>
      </xdr:nvSpPr>
      <xdr:spPr>
        <a:xfrm>
          <a:off x="7594111" y="670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22678</xdr:rowOff>
    </xdr:from>
    <xdr:ext cx="534377" cy="259045"/>
    <xdr:sp macro="" textlink="">
      <xdr:nvSpPr>
        <xdr:cNvPr id="145" name="n_4mainValue【道路】&#10;一人当たり延長">
          <a:extLst>
            <a:ext uri="{FF2B5EF4-FFF2-40B4-BE49-F238E27FC236}">
              <a16:creationId xmlns:a16="http://schemas.microsoft.com/office/drawing/2014/main" id="{F57CC21C-A55F-40AA-B7CD-D165A262E133}"/>
            </a:ext>
          </a:extLst>
        </xdr:cNvPr>
        <xdr:cNvSpPr txBox="1"/>
      </xdr:nvSpPr>
      <xdr:spPr>
        <a:xfrm>
          <a:off x="6705111" y="670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A7C0CF9-D1A6-4DBC-A8AD-3575742540E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C1B6273-5A4F-491F-A09C-DE8E400DC614}"/>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5B7B693-D7E8-4563-A9E9-70DF58905EA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344FF41-1390-4237-A5CE-5ED7091D31F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E33DC75-FEC5-42FC-A271-EC26B84595E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25535D6-9FEF-47CE-949A-44046759ACA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56E0445-91F4-4EFE-9E19-1D779851307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DD6F85F-FB1C-49ED-97E0-DCAAC05781F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F9268957-57B3-4866-8DDC-D9A0E5633DF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C39DA41-D13B-4A50-A3C9-EA231110498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2926B99-2D30-4563-872A-E47A028F2B0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C09AD88-9BA7-46ED-B2D1-79A16EF8000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B7C33139-5902-4929-BCAB-D15E3CD4EDF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F928E05-A08C-498F-B1FD-975A6780864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37E33E7F-E49E-4AB6-AFF2-C3A0291898E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F9309D2-04E0-43FD-BC1D-975FE4C3F03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60C176C7-619D-4F25-9AD1-1A01991686E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3ED0F293-ACD1-4008-ABB6-6A8CEC0FC47D}"/>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CC2B001-B82D-48E9-BF35-029EEA7B68A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2973C37-FB09-4C87-84ED-8E448FF58B1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E219CE7F-0819-4EEF-B835-88636BD09CAC}"/>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B7E44687-5EED-4B2B-A668-03ACD3B122B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7E7DE8E8-FA10-4517-940C-DF16F7E63AC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69" name="直線コネクタ 168">
          <a:extLst>
            <a:ext uri="{FF2B5EF4-FFF2-40B4-BE49-F238E27FC236}">
              <a16:creationId xmlns:a16="http://schemas.microsoft.com/office/drawing/2014/main" id="{D1C77759-759C-44F3-9CFF-FD15C4A116A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0" name="【橋りょう・トンネル】&#10;有形固定資産減価償却率最小値テキスト">
          <a:extLst>
            <a:ext uri="{FF2B5EF4-FFF2-40B4-BE49-F238E27FC236}">
              <a16:creationId xmlns:a16="http://schemas.microsoft.com/office/drawing/2014/main" id="{C6D609CC-4956-434F-97AE-9C09500F815A}"/>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1" name="直線コネクタ 170">
          <a:extLst>
            <a:ext uri="{FF2B5EF4-FFF2-40B4-BE49-F238E27FC236}">
              <a16:creationId xmlns:a16="http://schemas.microsoft.com/office/drawing/2014/main" id="{DB07C451-A81A-4D66-9FF8-AA35B0169CC2}"/>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29BEFA00-4772-4671-9330-493F97DC669D}"/>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3" name="直線コネクタ 172">
          <a:extLst>
            <a:ext uri="{FF2B5EF4-FFF2-40B4-BE49-F238E27FC236}">
              <a16:creationId xmlns:a16="http://schemas.microsoft.com/office/drawing/2014/main" id="{87DE9ACB-2859-48FF-8A44-AF7E6AC89245}"/>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B7C3C4BE-C100-4692-A012-8A94BA75E7C4}"/>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75" name="フローチャート: 判断 174">
          <a:extLst>
            <a:ext uri="{FF2B5EF4-FFF2-40B4-BE49-F238E27FC236}">
              <a16:creationId xmlns:a16="http://schemas.microsoft.com/office/drawing/2014/main" id="{8EA43A00-869E-4092-B699-8F93BF400FE3}"/>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76" name="フローチャート: 判断 175">
          <a:extLst>
            <a:ext uri="{FF2B5EF4-FFF2-40B4-BE49-F238E27FC236}">
              <a16:creationId xmlns:a16="http://schemas.microsoft.com/office/drawing/2014/main" id="{40A9C2B6-F1C0-44CA-8BE4-3E1D354BECAB}"/>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77" name="フローチャート: 判断 176">
          <a:extLst>
            <a:ext uri="{FF2B5EF4-FFF2-40B4-BE49-F238E27FC236}">
              <a16:creationId xmlns:a16="http://schemas.microsoft.com/office/drawing/2014/main" id="{CDECC848-4DF2-4759-B6F2-5B39042B175B}"/>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78" name="フローチャート: 判断 177">
          <a:extLst>
            <a:ext uri="{FF2B5EF4-FFF2-40B4-BE49-F238E27FC236}">
              <a16:creationId xmlns:a16="http://schemas.microsoft.com/office/drawing/2014/main" id="{5AAA5116-D7BD-4853-8086-98D4D298A518}"/>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79" name="フローチャート: 判断 178">
          <a:extLst>
            <a:ext uri="{FF2B5EF4-FFF2-40B4-BE49-F238E27FC236}">
              <a16:creationId xmlns:a16="http://schemas.microsoft.com/office/drawing/2014/main" id="{3319DFFC-61EC-4B6A-A81B-127B558B7FA9}"/>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44361FC1-C1BE-4712-9460-20CDBED3117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32A178E-339E-435C-B78D-782BBBCADA3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AF946FE-3800-4281-948D-67EE85C8E1A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BAA5972-FBA4-48D3-935C-17C52E93BF7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2AB8A18-669C-4B35-879E-ED96F0DD3CB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101600</xdr:rowOff>
    </xdr:from>
    <xdr:to>
      <xdr:col>24</xdr:col>
      <xdr:colOff>114300</xdr:colOff>
      <xdr:row>60</xdr:row>
      <xdr:rowOff>31750</xdr:rowOff>
    </xdr:to>
    <xdr:sp macro="" textlink="">
      <xdr:nvSpPr>
        <xdr:cNvPr id="185" name="楕円 184">
          <a:extLst>
            <a:ext uri="{FF2B5EF4-FFF2-40B4-BE49-F238E27FC236}">
              <a16:creationId xmlns:a16="http://schemas.microsoft.com/office/drawing/2014/main" id="{CF65F160-A5C4-4852-8260-4670E1228D5A}"/>
            </a:ext>
          </a:extLst>
        </xdr:cNvPr>
        <xdr:cNvSpPr/>
      </xdr:nvSpPr>
      <xdr:spPr>
        <a:xfrm>
          <a:off x="45847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124477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EB99D4E3-635C-4485-BFB5-36345FBCDA94}"/>
            </a:ext>
          </a:extLst>
        </xdr:cNvPr>
        <xdr:cNvSpPr txBox="1"/>
      </xdr:nvSpPr>
      <xdr:spPr>
        <a:xfrm>
          <a:off x="4673600"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80010</xdr:rowOff>
    </xdr:from>
    <xdr:to>
      <xdr:col>20</xdr:col>
      <xdr:colOff>38100</xdr:colOff>
      <xdr:row>60</xdr:row>
      <xdr:rowOff>10160</xdr:rowOff>
    </xdr:to>
    <xdr:sp macro="" textlink="">
      <xdr:nvSpPr>
        <xdr:cNvPr id="187" name="楕円 186">
          <a:extLst>
            <a:ext uri="{FF2B5EF4-FFF2-40B4-BE49-F238E27FC236}">
              <a16:creationId xmlns:a16="http://schemas.microsoft.com/office/drawing/2014/main" id="{A3644C1C-A0E2-42B6-82F0-3DB672580C19}"/>
            </a:ext>
          </a:extLst>
        </xdr:cNvPr>
        <xdr:cNvSpPr/>
      </xdr:nvSpPr>
      <xdr:spPr>
        <a:xfrm>
          <a:off x="37465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130810</xdr:rowOff>
    </xdr:from>
    <xdr:to>
      <xdr:col>24</xdr:col>
      <xdr:colOff>63500</xdr:colOff>
      <xdr:row>59</xdr:row>
      <xdr:rowOff>152400</xdr:rowOff>
    </xdr:to>
    <xdr:cxnSp macro="">
      <xdr:nvCxnSpPr>
        <xdr:cNvPr id="188" name="直線コネクタ 187">
          <a:extLst>
            <a:ext uri="{FF2B5EF4-FFF2-40B4-BE49-F238E27FC236}">
              <a16:creationId xmlns:a16="http://schemas.microsoft.com/office/drawing/2014/main" id="{D48D48B8-4979-459F-9517-D72F74D188B8}"/>
            </a:ext>
          </a:extLst>
        </xdr:cNvPr>
        <xdr:cNvCxnSpPr/>
      </xdr:nvCxnSpPr>
      <xdr:spPr>
        <a:xfrm>
          <a:off x="3797300" y="1024636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58420</xdr:rowOff>
    </xdr:from>
    <xdr:to>
      <xdr:col>15</xdr:col>
      <xdr:colOff>101600</xdr:colOff>
      <xdr:row>59</xdr:row>
      <xdr:rowOff>160020</xdr:rowOff>
    </xdr:to>
    <xdr:sp macro="" textlink="">
      <xdr:nvSpPr>
        <xdr:cNvPr id="189" name="楕円 188">
          <a:extLst>
            <a:ext uri="{FF2B5EF4-FFF2-40B4-BE49-F238E27FC236}">
              <a16:creationId xmlns:a16="http://schemas.microsoft.com/office/drawing/2014/main" id="{7FAE131C-355F-4294-84CD-92C967980274}"/>
            </a:ext>
          </a:extLst>
        </xdr:cNvPr>
        <xdr:cNvSpPr/>
      </xdr:nvSpPr>
      <xdr:spPr>
        <a:xfrm>
          <a:off x="2857500" y="1017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109220</xdr:rowOff>
    </xdr:from>
    <xdr:to>
      <xdr:col>19</xdr:col>
      <xdr:colOff>177800</xdr:colOff>
      <xdr:row>59</xdr:row>
      <xdr:rowOff>130810</xdr:rowOff>
    </xdr:to>
    <xdr:cxnSp macro="">
      <xdr:nvCxnSpPr>
        <xdr:cNvPr id="190" name="直線コネクタ 189">
          <a:extLst>
            <a:ext uri="{FF2B5EF4-FFF2-40B4-BE49-F238E27FC236}">
              <a16:creationId xmlns:a16="http://schemas.microsoft.com/office/drawing/2014/main" id="{8D2C02C3-2BC4-46A0-A15E-1AC5D7C4C40A}"/>
            </a:ext>
          </a:extLst>
        </xdr:cNvPr>
        <xdr:cNvCxnSpPr/>
      </xdr:nvCxnSpPr>
      <xdr:spPr>
        <a:xfrm>
          <a:off x="2908300" y="1022477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36830</xdr:rowOff>
    </xdr:from>
    <xdr:to>
      <xdr:col>10</xdr:col>
      <xdr:colOff>165100</xdr:colOff>
      <xdr:row>59</xdr:row>
      <xdr:rowOff>138430</xdr:rowOff>
    </xdr:to>
    <xdr:sp macro="" textlink="">
      <xdr:nvSpPr>
        <xdr:cNvPr id="191" name="楕円 190">
          <a:extLst>
            <a:ext uri="{FF2B5EF4-FFF2-40B4-BE49-F238E27FC236}">
              <a16:creationId xmlns:a16="http://schemas.microsoft.com/office/drawing/2014/main" id="{BDB169D1-28A5-480F-90FB-6E45F58BBAF0}"/>
            </a:ext>
          </a:extLst>
        </xdr:cNvPr>
        <xdr:cNvSpPr/>
      </xdr:nvSpPr>
      <xdr:spPr>
        <a:xfrm>
          <a:off x="1968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87630</xdr:rowOff>
    </xdr:from>
    <xdr:to>
      <xdr:col>15</xdr:col>
      <xdr:colOff>50800</xdr:colOff>
      <xdr:row>59</xdr:row>
      <xdr:rowOff>109220</xdr:rowOff>
    </xdr:to>
    <xdr:cxnSp macro="">
      <xdr:nvCxnSpPr>
        <xdr:cNvPr id="192" name="直線コネクタ 191">
          <a:extLst>
            <a:ext uri="{FF2B5EF4-FFF2-40B4-BE49-F238E27FC236}">
              <a16:creationId xmlns:a16="http://schemas.microsoft.com/office/drawing/2014/main" id="{A411F086-AE4A-4D4A-941F-5BDBBBE2BCA0}"/>
            </a:ext>
          </a:extLst>
        </xdr:cNvPr>
        <xdr:cNvCxnSpPr/>
      </xdr:nvCxnSpPr>
      <xdr:spPr>
        <a:xfrm>
          <a:off x="2019300" y="102031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15240</xdr:rowOff>
    </xdr:from>
    <xdr:to>
      <xdr:col>6</xdr:col>
      <xdr:colOff>38100</xdr:colOff>
      <xdr:row>59</xdr:row>
      <xdr:rowOff>116840</xdr:rowOff>
    </xdr:to>
    <xdr:sp macro="" textlink="">
      <xdr:nvSpPr>
        <xdr:cNvPr id="193" name="楕円 192">
          <a:extLst>
            <a:ext uri="{FF2B5EF4-FFF2-40B4-BE49-F238E27FC236}">
              <a16:creationId xmlns:a16="http://schemas.microsoft.com/office/drawing/2014/main" id="{972134ED-0669-401A-BF31-629AE99583FA}"/>
            </a:ext>
          </a:extLst>
        </xdr:cNvPr>
        <xdr:cNvSpPr/>
      </xdr:nvSpPr>
      <xdr:spPr>
        <a:xfrm>
          <a:off x="1079500" y="1013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66040</xdr:rowOff>
    </xdr:from>
    <xdr:to>
      <xdr:col>10</xdr:col>
      <xdr:colOff>114300</xdr:colOff>
      <xdr:row>59</xdr:row>
      <xdr:rowOff>87630</xdr:rowOff>
    </xdr:to>
    <xdr:cxnSp macro="">
      <xdr:nvCxnSpPr>
        <xdr:cNvPr id="194" name="直線コネクタ 193">
          <a:extLst>
            <a:ext uri="{FF2B5EF4-FFF2-40B4-BE49-F238E27FC236}">
              <a16:creationId xmlns:a16="http://schemas.microsoft.com/office/drawing/2014/main" id="{D6D3607B-2353-49EC-8F1C-89561AD7B5BA}"/>
            </a:ext>
          </a:extLst>
        </xdr:cNvPr>
        <xdr:cNvCxnSpPr/>
      </xdr:nvCxnSpPr>
      <xdr:spPr>
        <a:xfrm>
          <a:off x="1130300" y="1018159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01A6DE2A-75A4-400D-B66D-F666CC827EF1}"/>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8C667D9A-D19A-4074-8091-54C15DF850EA}"/>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99862808-59D3-44D3-BA1E-27E5095C944C}"/>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1E9E7FA6-8F04-417D-8D0D-98C5C1F1C0F6}"/>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26687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CCC729C3-3382-4BCD-982A-E0A2E4F32303}"/>
            </a:ext>
          </a:extLst>
        </xdr:cNvPr>
        <xdr:cNvSpPr txBox="1"/>
      </xdr:nvSpPr>
      <xdr:spPr>
        <a:xfrm>
          <a:off x="35820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5097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885FD82D-94CD-40F6-9D10-A5349CA01DA5}"/>
            </a:ext>
          </a:extLst>
        </xdr:cNvPr>
        <xdr:cNvSpPr txBox="1"/>
      </xdr:nvSpPr>
      <xdr:spPr>
        <a:xfrm>
          <a:off x="2705744" y="994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154957</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945F1FC7-8631-448E-B2AF-BEA2ED9D3091}"/>
            </a:ext>
          </a:extLst>
        </xdr:cNvPr>
        <xdr:cNvSpPr txBox="1"/>
      </xdr:nvSpPr>
      <xdr:spPr>
        <a:xfrm>
          <a:off x="1816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133367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681C5A50-6A51-4830-9A93-B3CFDB1B2B26}"/>
            </a:ext>
          </a:extLst>
        </xdr:cNvPr>
        <xdr:cNvSpPr txBox="1"/>
      </xdr:nvSpPr>
      <xdr:spPr>
        <a:xfrm>
          <a:off x="927744"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4638FC17-E5F7-4F57-AA2A-1256A4A9B94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1FD7C038-DD3B-4F68-AE71-5FC2ABAE4C6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522E999F-A14B-42AB-87C8-A97E278847E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F0F7B61-5C8C-4932-B95C-E141EA3CF08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5E88AF9E-7877-4FDD-9A73-CA7C7108B67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478145C-2FE7-42D3-9F1C-CA33EF3A08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E80E4337-2041-49BB-AC49-6193F7BEB74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3A585046-A166-4BF1-9EA3-8D4FF766B1D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25E73437-E37B-406A-95F0-353D4940D32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1BCF5F3-C275-44CD-BF0F-A11D5608371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285AC43D-3A4E-4195-BD42-D6B07FFEE09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08EE3B2D-F04D-494F-8DB4-4AC44CA9596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B57A2578-E033-47E7-ADCC-9C90FA1EC97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6" name="テキスト ボックス 215">
          <a:extLst>
            <a:ext uri="{FF2B5EF4-FFF2-40B4-BE49-F238E27FC236}">
              <a16:creationId xmlns:a16="http://schemas.microsoft.com/office/drawing/2014/main" id="{A2BDABB8-DF91-48E0-AD44-FF95FA4AC23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D62580FA-1635-438E-AB6B-21410214A85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FDE1F8C7-D7CC-4B1A-AFC5-D2FC64CA32F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C67F3D1D-410E-4AC9-8CE0-EC3CB7C5CB3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684F4534-43D7-43B6-B7FF-FAD0C90B713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15B00132-10B1-4A31-B74C-CB6D77A7F58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222" name="テキスト ボックス 221">
          <a:extLst>
            <a:ext uri="{FF2B5EF4-FFF2-40B4-BE49-F238E27FC236}">
              <a16:creationId xmlns:a16="http://schemas.microsoft.com/office/drawing/2014/main" id="{283AE587-CF83-41B6-8122-63A443B9AC34}"/>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9AAA4033-7BE5-4756-809D-CB7A8700DE0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4" name="テキスト ボックス 223">
          <a:extLst>
            <a:ext uri="{FF2B5EF4-FFF2-40B4-BE49-F238E27FC236}">
              <a16:creationId xmlns:a16="http://schemas.microsoft.com/office/drawing/2014/main" id="{A766F8D2-B958-4AAC-B034-498B121F8D58}"/>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01EE0894-E9FF-4FAD-8D81-F81EFAC28AC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226" name="直線コネクタ 225">
          <a:extLst>
            <a:ext uri="{FF2B5EF4-FFF2-40B4-BE49-F238E27FC236}">
              <a16:creationId xmlns:a16="http://schemas.microsoft.com/office/drawing/2014/main" id="{F0923769-0EAC-4B80-8D24-4E9FD0365EC2}"/>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227" name="【橋りょう・トンネル】&#10;一人当たり有形固定資産（償却資産）額最小値テキスト">
          <a:extLst>
            <a:ext uri="{FF2B5EF4-FFF2-40B4-BE49-F238E27FC236}">
              <a16:creationId xmlns:a16="http://schemas.microsoft.com/office/drawing/2014/main" id="{B1C990CE-69FC-44FE-B822-33B9D0159415}"/>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228" name="直線コネクタ 227">
          <a:extLst>
            <a:ext uri="{FF2B5EF4-FFF2-40B4-BE49-F238E27FC236}">
              <a16:creationId xmlns:a16="http://schemas.microsoft.com/office/drawing/2014/main" id="{67EE3833-223A-4DB2-8195-E40B5E696521}"/>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229" name="【橋りょう・トンネル】&#10;一人当たり有形固定資産（償却資産）額最大値テキスト">
          <a:extLst>
            <a:ext uri="{FF2B5EF4-FFF2-40B4-BE49-F238E27FC236}">
              <a16:creationId xmlns:a16="http://schemas.microsoft.com/office/drawing/2014/main" id="{5F2D83D9-51DB-44AA-9E87-1476A1E83FCA}"/>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230" name="直線コネクタ 229">
          <a:extLst>
            <a:ext uri="{FF2B5EF4-FFF2-40B4-BE49-F238E27FC236}">
              <a16:creationId xmlns:a16="http://schemas.microsoft.com/office/drawing/2014/main" id="{299D216F-BBD5-48FA-9E94-9701BA11EA6D}"/>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231" name="【橋りょう・トンネル】&#10;一人当たり有形固定資産（償却資産）額平均値テキスト">
          <a:extLst>
            <a:ext uri="{FF2B5EF4-FFF2-40B4-BE49-F238E27FC236}">
              <a16:creationId xmlns:a16="http://schemas.microsoft.com/office/drawing/2014/main" id="{CCD43817-172E-489E-B5B7-BFB4871EF9FA}"/>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232" name="フローチャート: 判断 231">
          <a:extLst>
            <a:ext uri="{FF2B5EF4-FFF2-40B4-BE49-F238E27FC236}">
              <a16:creationId xmlns:a16="http://schemas.microsoft.com/office/drawing/2014/main" id="{5D4A73F9-9C9E-4E61-B9F3-FE1C56505F43}"/>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233" name="フローチャート: 判断 232">
          <a:extLst>
            <a:ext uri="{FF2B5EF4-FFF2-40B4-BE49-F238E27FC236}">
              <a16:creationId xmlns:a16="http://schemas.microsoft.com/office/drawing/2014/main" id="{B1069DF8-8E49-4311-B8A4-73908EE2AC2C}"/>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234" name="フローチャート: 判断 233">
          <a:extLst>
            <a:ext uri="{FF2B5EF4-FFF2-40B4-BE49-F238E27FC236}">
              <a16:creationId xmlns:a16="http://schemas.microsoft.com/office/drawing/2014/main" id="{CE3D04A7-54FB-4F3D-87D4-17D6794B7AFC}"/>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235" name="フローチャート: 判断 234">
          <a:extLst>
            <a:ext uri="{FF2B5EF4-FFF2-40B4-BE49-F238E27FC236}">
              <a16:creationId xmlns:a16="http://schemas.microsoft.com/office/drawing/2014/main" id="{9DD94F5B-5F6E-4422-A940-42CD1BF085C7}"/>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236" name="フローチャート: 判断 235">
          <a:extLst>
            <a:ext uri="{FF2B5EF4-FFF2-40B4-BE49-F238E27FC236}">
              <a16:creationId xmlns:a16="http://schemas.microsoft.com/office/drawing/2014/main" id="{4A362F58-DFDC-4060-8EA3-982A6B4986D6}"/>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58CBD26-89DE-49C9-A179-CED2D47B58B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E064614-F490-47A7-BD52-0458081C191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518F042-2886-425B-83E8-A961501B2C3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84ADBB4-FC8A-48B2-AC12-1DE332B7DC8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8BBFC8E-6096-414C-8BD7-34761E8D58E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22419</xdr:rowOff>
    </xdr:from>
    <xdr:to>
      <xdr:col>55</xdr:col>
      <xdr:colOff>50800</xdr:colOff>
      <xdr:row>64</xdr:row>
      <xdr:rowOff>124019</xdr:rowOff>
    </xdr:to>
    <xdr:sp macro="" textlink="">
      <xdr:nvSpPr>
        <xdr:cNvPr id="242" name="楕円 241">
          <a:extLst>
            <a:ext uri="{FF2B5EF4-FFF2-40B4-BE49-F238E27FC236}">
              <a16:creationId xmlns:a16="http://schemas.microsoft.com/office/drawing/2014/main" id="{4D3CCA84-D2DF-4CCE-8901-8854368E3046}"/>
            </a:ext>
          </a:extLst>
        </xdr:cNvPr>
        <xdr:cNvSpPr/>
      </xdr:nvSpPr>
      <xdr:spPr>
        <a:xfrm>
          <a:off x="10426700" y="1099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108796</xdr:rowOff>
    </xdr:from>
    <xdr:ext cx="534377" cy="259045"/>
    <xdr:sp macro="" textlink="">
      <xdr:nvSpPr>
        <xdr:cNvPr id="243" name="【橋りょう・トンネル】&#10;一人当たり有形固定資産（償却資産）額該当値テキスト">
          <a:extLst>
            <a:ext uri="{FF2B5EF4-FFF2-40B4-BE49-F238E27FC236}">
              <a16:creationId xmlns:a16="http://schemas.microsoft.com/office/drawing/2014/main" id="{AD887FA4-3DD5-46B1-BD28-B2CF9FDAA670}"/>
            </a:ext>
          </a:extLst>
        </xdr:cNvPr>
        <xdr:cNvSpPr txBox="1"/>
      </xdr:nvSpPr>
      <xdr:spPr>
        <a:xfrm>
          <a:off x="10515600" y="1091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22365</xdr:rowOff>
    </xdr:from>
    <xdr:to>
      <xdr:col>50</xdr:col>
      <xdr:colOff>165100</xdr:colOff>
      <xdr:row>64</xdr:row>
      <xdr:rowOff>123965</xdr:rowOff>
    </xdr:to>
    <xdr:sp macro="" textlink="">
      <xdr:nvSpPr>
        <xdr:cNvPr id="244" name="楕円 243">
          <a:extLst>
            <a:ext uri="{FF2B5EF4-FFF2-40B4-BE49-F238E27FC236}">
              <a16:creationId xmlns:a16="http://schemas.microsoft.com/office/drawing/2014/main" id="{5999A6F2-D875-4CBD-8601-6783AB0BFC74}"/>
            </a:ext>
          </a:extLst>
        </xdr:cNvPr>
        <xdr:cNvSpPr/>
      </xdr:nvSpPr>
      <xdr:spPr>
        <a:xfrm>
          <a:off x="9588500" y="1099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73165</xdr:rowOff>
    </xdr:from>
    <xdr:to>
      <xdr:col>55</xdr:col>
      <xdr:colOff>0</xdr:colOff>
      <xdr:row>64</xdr:row>
      <xdr:rowOff>73219</xdr:rowOff>
    </xdr:to>
    <xdr:cxnSp macro="">
      <xdr:nvCxnSpPr>
        <xdr:cNvPr id="245" name="直線コネクタ 244">
          <a:extLst>
            <a:ext uri="{FF2B5EF4-FFF2-40B4-BE49-F238E27FC236}">
              <a16:creationId xmlns:a16="http://schemas.microsoft.com/office/drawing/2014/main" id="{E4285A50-5C29-48E6-9B86-CC2C2AD9FDC8}"/>
            </a:ext>
          </a:extLst>
        </xdr:cNvPr>
        <xdr:cNvCxnSpPr/>
      </xdr:nvCxnSpPr>
      <xdr:spPr>
        <a:xfrm>
          <a:off x="9639300" y="11045965"/>
          <a:ext cx="8382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22374</xdr:rowOff>
    </xdr:from>
    <xdr:to>
      <xdr:col>46</xdr:col>
      <xdr:colOff>38100</xdr:colOff>
      <xdr:row>64</xdr:row>
      <xdr:rowOff>123974</xdr:rowOff>
    </xdr:to>
    <xdr:sp macro="" textlink="">
      <xdr:nvSpPr>
        <xdr:cNvPr id="246" name="楕円 245">
          <a:extLst>
            <a:ext uri="{FF2B5EF4-FFF2-40B4-BE49-F238E27FC236}">
              <a16:creationId xmlns:a16="http://schemas.microsoft.com/office/drawing/2014/main" id="{E73040A2-9790-433A-B451-BDEC73B7B564}"/>
            </a:ext>
          </a:extLst>
        </xdr:cNvPr>
        <xdr:cNvSpPr/>
      </xdr:nvSpPr>
      <xdr:spPr>
        <a:xfrm>
          <a:off x="8699500" y="1099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73165</xdr:rowOff>
    </xdr:from>
    <xdr:to>
      <xdr:col>50</xdr:col>
      <xdr:colOff>114300</xdr:colOff>
      <xdr:row>64</xdr:row>
      <xdr:rowOff>73174</xdr:rowOff>
    </xdr:to>
    <xdr:cxnSp macro="">
      <xdr:nvCxnSpPr>
        <xdr:cNvPr id="247" name="直線コネクタ 246">
          <a:extLst>
            <a:ext uri="{FF2B5EF4-FFF2-40B4-BE49-F238E27FC236}">
              <a16:creationId xmlns:a16="http://schemas.microsoft.com/office/drawing/2014/main" id="{80FA50B7-D134-48B3-9D9C-699132C4D5C1}"/>
            </a:ext>
          </a:extLst>
        </xdr:cNvPr>
        <xdr:cNvCxnSpPr/>
      </xdr:nvCxnSpPr>
      <xdr:spPr>
        <a:xfrm flipV="1">
          <a:off x="8750300" y="11045965"/>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22440</xdr:rowOff>
    </xdr:from>
    <xdr:to>
      <xdr:col>41</xdr:col>
      <xdr:colOff>101600</xdr:colOff>
      <xdr:row>64</xdr:row>
      <xdr:rowOff>124040</xdr:rowOff>
    </xdr:to>
    <xdr:sp macro="" textlink="">
      <xdr:nvSpPr>
        <xdr:cNvPr id="248" name="楕円 247">
          <a:extLst>
            <a:ext uri="{FF2B5EF4-FFF2-40B4-BE49-F238E27FC236}">
              <a16:creationId xmlns:a16="http://schemas.microsoft.com/office/drawing/2014/main" id="{69A321B6-B2A7-4877-8370-3CDCD209DFA3}"/>
            </a:ext>
          </a:extLst>
        </xdr:cNvPr>
        <xdr:cNvSpPr/>
      </xdr:nvSpPr>
      <xdr:spPr>
        <a:xfrm>
          <a:off x="7810500" y="109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73174</xdr:rowOff>
    </xdr:from>
    <xdr:to>
      <xdr:col>45</xdr:col>
      <xdr:colOff>177800</xdr:colOff>
      <xdr:row>64</xdr:row>
      <xdr:rowOff>73240</xdr:rowOff>
    </xdr:to>
    <xdr:cxnSp macro="">
      <xdr:nvCxnSpPr>
        <xdr:cNvPr id="249" name="直線コネクタ 248">
          <a:extLst>
            <a:ext uri="{FF2B5EF4-FFF2-40B4-BE49-F238E27FC236}">
              <a16:creationId xmlns:a16="http://schemas.microsoft.com/office/drawing/2014/main" id="{301F9CB5-EAD6-4FDC-A8E8-B699F0C0CDAB}"/>
            </a:ext>
          </a:extLst>
        </xdr:cNvPr>
        <xdr:cNvCxnSpPr/>
      </xdr:nvCxnSpPr>
      <xdr:spPr>
        <a:xfrm flipV="1">
          <a:off x="7861300" y="11045974"/>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22475</xdr:rowOff>
    </xdr:from>
    <xdr:to>
      <xdr:col>36</xdr:col>
      <xdr:colOff>165100</xdr:colOff>
      <xdr:row>64</xdr:row>
      <xdr:rowOff>124075</xdr:rowOff>
    </xdr:to>
    <xdr:sp macro="" textlink="">
      <xdr:nvSpPr>
        <xdr:cNvPr id="250" name="楕円 249">
          <a:extLst>
            <a:ext uri="{FF2B5EF4-FFF2-40B4-BE49-F238E27FC236}">
              <a16:creationId xmlns:a16="http://schemas.microsoft.com/office/drawing/2014/main" id="{FD1BF24F-1BD2-43B1-9C74-72D3A7355364}"/>
            </a:ext>
          </a:extLst>
        </xdr:cNvPr>
        <xdr:cNvSpPr/>
      </xdr:nvSpPr>
      <xdr:spPr>
        <a:xfrm>
          <a:off x="6921500" y="1099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73240</xdr:rowOff>
    </xdr:from>
    <xdr:to>
      <xdr:col>41</xdr:col>
      <xdr:colOff>50800</xdr:colOff>
      <xdr:row>64</xdr:row>
      <xdr:rowOff>73275</xdr:rowOff>
    </xdr:to>
    <xdr:cxnSp macro="">
      <xdr:nvCxnSpPr>
        <xdr:cNvPr id="251" name="直線コネクタ 250">
          <a:extLst>
            <a:ext uri="{FF2B5EF4-FFF2-40B4-BE49-F238E27FC236}">
              <a16:creationId xmlns:a16="http://schemas.microsoft.com/office/drawing/2014/main" id="{C23A607F-1180-45A2-86F4-28182051123B}"/>
            </a:ext>
          </a:extLst>
        </xdr:cNvPr>
        <xdr:cNvCxnSpPr/>
      </xdr:nvCxnSpPr>
      <xdr:spPr>
        <a:xfrm flipV="1">
          <a:off x="6972300" y="11046040"/>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252" name="n_1aveValue【橋りょう・トンネル】&#10;一人当たり有形固定資産（償却資産）額">
          <a:extLst>
            <a:ext uri="{FF2B5EF4-FFF2-40B4-BE49-F238E27FC236}">
              <a16:creationId xmlns:a16="http://schemas.microsoft.com/office/drawing/2014/main" id="{297ED1C5-4210-4C84-80A2-E838677A71BB}"/>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253" name="n_2aveValue【橋りょう・トンネル】&#10;一人当たり有形固定資産（償却資産）額">
          <a:extLst>
            <a:ext uri="{FF2B5EF4-FFF2-40B4-BE49-F238E27FC236}">
              <a16:creationId xmlns:a16="http://schemas.microsoft.com/office/drawing/2014/main" id="{15C2DA10-E48A-464B-8BF8-B6DEB31993B9}"/>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254" name="n_3aveValue【橋りょう・トンネル】&#10;一人当たり有形固定資産（償却資産）額">
          <a:extLst>
            <a:ext uri="{FF2B5EF4-FFF2-40B4-BE49-F238E27FC236}">
              <a16:creationId xmlns:a16="http://schemas.microsoft.com/office/drawing/2014/main" id="{5470FBCD-DB9A-4195-98D4-CC1FB29F419A}"/>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255" name="n_4aveValue【橋りょう・トンネル】&#10;一人当たり有形固定資産（償却資産）額">
          <a:extLst>
            <a:ext uri="{FF2B5EF4-FFF2-40B4-BE49-F238E27FC236}">
              <a16:creationId xmlns:a16="http://schemas.microsoft.com/office/drawing/2014/main" id="{14D38513-36FD-4FAF-8D27-86357A9F5315}"/>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115092</xdr:rowOff>
    </xdr:from>
    <xdr:ext cx="534377" cy="259045"/>
    <xdr:sp macro="" textlink="">
      <xdr:nvSpPr>
        <xdr:cNvPr id="256" name="n_1mainValue【橋りょう・トンネル】&#10;一人当たり有形固定資産（償却資産）額">
          <a:extLst>
            <a:ext uri="{FF2B5EF4-FFF2-40B4-BE49-F238E27FC236}">
              <a16:creationId xmlns:a16="http://schemas.microsoft.com/office/drawing/2014/main" id="{823DB48F-7069-4313-BD2F-77ED5FA5EC9E}"/>
            </a:ext>
          </a:extLst>
        </xdr:cNvPr>
        <xdr:cNvSpPr txBox="1"/>
      </xdr:nvSpPr>
      <xdr:spPr>
        <a:xfrm>
          <a:off x="9359411" y="1108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115101</xdr:rowOff>
    </xdr:from>
    <xdr:ext cx="534377" cy="259045"/>
    <xdr:sp macro="" textlink="">
      <xdr:nvSpPr>
        <xdr:cNvPr id="257" name="n_2mainValue【橋りょう・トンネル】&#10;一人当たり有形固定資産（償却資産）額">
          <a:extLst>
            <a:ext uri="{FF2B5EF4-FFF2-40B4-BE49-F238E27FC236}">
              <a16:creationId xmlns:a16="http://schemas.microsoft.com/office/drawing/2014/main" id="{CAEFA889-2237-4BD4-AA15-5462E6DE5C90}"/>
            </a:ext>
          </a:extLst>
        </xdr:cNvPr>
        <xdr:cNvSpPr txBox="1"/>
      </xdr:nvSpPr>
      <xdr:spPr>
        <a:xfrm>
          <a:off x="8483111" y="1108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115167</xdr:rowOff>
    </xdr:from>
    <xdr:ext cx="534377" cy="259045"/>
    <xdr:sp macro="" textlink="">
      <xdr:nvSpPr>
        <xdr:cNvPr id="258" name="n_3mainValue【橋りょう・トンネル】&#10;一人当たり有形固定資産（償却資産）額">
          <a:extLst>
            <a:ext uri="{FF2B5EF4-FFF2-40B4-BE49-F238E27FC236}">
              <a16:creationId xmlns:a16="http://schemas.microsoft.com/office/drawing/2014/main" id="{07C2AEFC-C41F-440A-A375-FF0FC670EC33}"/>
            </a:ext>
          </a:extLst>
        </xdr:cNvPr>
        <xdr:cNvSpPr txBox="1"/>
      </xdr:nvSpPr>
      <xdr:spPr>
        <a:xfrm>
          <a:off x="7594111" y="1108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115202</xdr:rowOff>
    </xdr:from>
    <xdr:ext cx="534377" cy="259045"/>
    <xdr:sp macro="" textlink="">
      <xdr:nvSpPr>
        <xdr:cNvPr id="259" name="n_4mainValue【橋りょう・トンネル】&#10;一人当たり有形固定資産（償却資産）額">
          <a:extLst>
            <a:ext uri="{FF2B5EF4-FFF2-40B4-BE49-F238E27FC236}">
              <a16:creationId xmlns:a16="http://schemas.microsoft.com/office/drawing/2014/main" id="{EC761940-B326-4B95-9526-4057FF1F26E2}"/>
            </a:ext>
          </a:extLst>
        </xdr:cNvPr>
        <xdr:cNvSpPr txBox="1"/>
      </xdr:nvSpPr>
      <xdr:spPr>
        <a:xfrm>
          <a:off x="6705111" y="1108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F5A0ADA9-183C-4591-801D-653ABFB4B3B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FFF89654-6E6F-4BD5-BFE2-A9867D89C9A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2D18E3FA-D53F-4710-85F7-074F5BDB9A2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60BC717B-1C00-493F-B255-1444CA0A3C6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B02FC13-47D9-4BF3-8C41-8C0328E5129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ED99004E-EAED-466A-835A-068E8CEB6D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62F6A980-0AAA-46D5-BE08-C00250D138D6}"/>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303CD7C9-C1F6-4AC8-949D-3F99885D37D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3202EF2-3788-4F92-BA27-5706705500F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B31CE015-FF19-46D0-B214-BA502A1C950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81ACAEE0-40E4-4788-AF8E-39C60900D93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2B403AC9-307D-4468-80EB-0EDADA3EFF5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7F40B4CC-D95F-4D0F-BB04-1AA4B2E1BF8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DF964A6-9C89-488D-9911-924F7A030D2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8E5EC4D5-FA38-4BE4-82C9-622C91AAF9F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DB835FA5-596D-4076-B102-8068B76C00D1}"/>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A692828-0DF9-41FC-9FD0-B06EEE44781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CDEF3792-9111-4D7F-94A2-8CCE74B4AF1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C865F767-0847-482A-AB4B-289FB750ACE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17EEB7B9-6968-4DAD-A239-857DBA3847D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C5B97143-66F0-485C-B1F5-1E724E9DE3E1}"/>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2188758E-EA02-4185-978B-C26CDCAE762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7AAAC8AE-E473-4EC7-9A29-1CCA316514D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739ACBB-E774-4AC9-9273-B5E74F73A3B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F7E85E17-F06B-4C1A-80DE-FC1454E215C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360BC74C-E1D7-4E5D-8397-34C07EDEDF4B}"/>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7B9A9137-1C56-4612-A9E1-62301D1CB557}"/>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96B41885-D0B0-49F8-AA53-87B9910B2C32}"/>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88" name="【公営住宅】&#10;有形固定資産減価償却率最大値テキスト">
          <a:extLst>
            <a:ext uri="{FF2B5EF4-FFF2-40B4-BE49-F238E27FC236}">
              <a16:creationId xmlns:a16="http://schemas.microsoft.com/office/drawing/2014/main" id="{81FAD459-F18D-495D-BE60-9EC59C50D7B3}"/>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89" name="直線コネクタ 288">
          <a:extLst>
            <a:ext uri="{FF2B5EF4-FFF2-40B4-BE49-F238E27FC236}">
              <a16:creationId xmlns:a16="http://schemas.microsoft.com/office/drawing/2014/main" id="{96AB6708-52D8-4708-85DC-A45C6CF972D3}"/>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9C01CAC-66AE-4E72-A289-C88245EB5AFD}"/>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291" name="フローチャート: 判断 290">
          <a:extLst>
            <a:ext uri="{FF2B5EF4-FFF2-40B4-BE49-F238E27FC236}">
              <a16:creationId xmlns:a16="http://schemas.microsoft.com/office/drawing/2014/main" id="{688AE7F0-BBAA-4307-9EEB-B0826C4CC029}"/>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292" name="フローチャート: 判断 291">
          <a:extLst>
            <a:ext uri="{FF2B5EF4-FFF2-40B4-BE49-F238E27FC236}">
              <a16:creationId xmlns:a16="http://schemas.microsoft.com/office/drawing/2014/main" id="{D9D315F9-01A3-4DB3-AC11-7ECE53812FDB}"/>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293" name="フローチャート: 判断 292">
          <a:extLst>
            <a:ext uri="{FF2B5EF4-FFF2-40B4-BE49-F238E27FC236}">
              <a16:creationId xmlns:a16="http://schemas.microsoft.com/office/drawing/2014/main" id="{41CE45BD-B29F-40D2-8C71-ACE0D6C860F7}"/>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294" name="フローチャート: 判断 293">
          <a:extLst>
            <a:ext uri="{FF2B5EF4-FFF2-40B4-BE49-F238E27FC236}">
              <a16:creationId xmlns:a16="http://schemas.microsoft.com/office/drawing/2014/main" id="{D9A4CA40-5323-4662-9434-6F4267F2A503}"/>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295" name="フローチャート: 判断 294">
          <a:extLst>
            <a:ext uri="{FF2B5EF4-FFF2-40B4-BE49-F238E27FC236}">
              <a16:creationId xmlns:a16="http://schemas.microsoft.com/office/drawing/2014/main" id="{884BA381-E6D6-4969-AA44-0FC965BF5144}"/>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21978C94-3DB6-4077-8443-0BAF941E2CD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9BCAEC8-8B3E-4452-8A6F-1BE5B55318F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8A3FFBC-AE01-413E-98C1-C231D6F3BE6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321C502-01E3-4478-9244-F2084CCBD26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1216882-46BF-4801-9776-2E4B69D38C9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99968</xdr:rowOff>
    </xdr:from>
    <xdr:to>
      <xdr:col>24</xdr:col>
      <xdr:colOff>114300</xdr:colOff>
      <xdr:row>81</xdr:row>
      <xdr:rowOff>30118</xdr:rowOff>
    </xdr:to>
    <xdr:sp macro="" textlink="">
      <xdr:nvSpPr>
        <xdr:cNvPr id="301" name="楕円 300">
          <a:extLst>
            <a:ext uri="{FF2B5EF4-FFF2-40B4-BE49-F238E27FC236}">
              <a16:creationId xmlns:a16="http://schemas.microsoft.com/office/drawing/2014/main" id="{086C618B-B2E4-4F94-BD61-6874291B5CE3}"/>
            </a:ext>
          </a:extLst>
        </xdr:cNvPr>
        <xdr:cNvSpPr/>
      </xdr:nvSpPr>
      <xdr:spPr>
        <a:xfrm>
          <a:off x="4584700" y="1381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122845</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79FF3CDF-92C3-4F67-A8F0-62DE056E6A34}"/>
            </a:ext>
          </a:extLst>
        </xdr:cNvPr>
        <xdr:cNvSpPr txBox="1"/>
      </xdr:nvSpPr>
      <xdr:spPr>
        <a:xfrm>
          <a:off x="4673600" y="1366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23223</xdr:rowOff>
    </xdr:from>
    <xdr:to>
      <xdr:col>20</xdr:col>
      <xdr:colOff>38100</xdr:colOff>
      <xdr:row>81</xdr:row>
      <xdr:rowOff>124823</xdr:rowOff>
    </xdr:to>
    <xdr:sp macro="" textlink="">
      <xdr:nvSpPr>
        <xdr:cNvPr id="303" name="楕円 302">
          <a:extLst>
            <a:ext uri="{FF2B5EF4-FFF2-40B4-BE49-F238E27FC236}">
              <a16:creationId xmlns:a16="http://schemas.microsoft.com/office/drawing/2014/main" id="{DDA5139B-635E-4746-A0E4-4AD726306632}"/>
            </a:ext>
          </a:extLst>
        </xdr:cNvPr>
        <xdr:cNvSpPr/>
      </xdr:nvSpPr>
      <xdr:spPr>
        <a:xfrm>
          <a:off x="3746500" y="139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150768</xdr:rowOff>
    </xdr:from>
    <xdr:to>
      <xdr:col>24</xdr:col>
      <xdr:colOff>63500</xdr:colOff>
      <xdr:row>81</xdr:row>
      <xdr:rowOff>74023</xdr:rowOff>
    </xdr:to>
    <xdr:cxnSp macro="">
      <xdr:nvCxnSpPr>
        <xdr:cNvPr id="304" name="直線コネクタ 303">
          <a:extLst>
            <a:ext uri="{FF2B5EF4-FFF2-40B4-BE49-F238E27FC236}">
              <a16:creationId xmlns:a16="http://schemas.microsoft.com/office/drawing/2014/main" id="{D4EAED2A-7332-4C10-BF47-B907517C7949}"/>
            </a:ext>
          </a:extLst>
        </xdr:cNvPr>
        <xdr:cNvCxnSpPr/>
      </xdr:nvCxnSpPr>
      <xdr:spPr>
        <a:xfrm flipV="1">
          <a:off x="3797300" y="13866768"/>
          <a:ext cx="8382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153851</xdr:rowOff>
    </xdr:from>
    <xdr:to>
      <xdr:col>15</xdr:col>
      <xdr:colOff>101600</xdr:colOff>
      <xdr:row>81</xdr:row>
      <xdr:rowOff>84001</xdr:rowOff>
    </xdr:to>
    <xdr:sp macro="" textlink="">
      <xdr:nvSpPr>
        <xdr:cNvPr id="305" name="楕円 304">
          <a:extLst>
            <a:ext uri="{FF2B5EF4-FFF2-40B4-BE49-F238E27FC236}">
              <a16:creationId xmlns:a16="http://schemas.microsoft.com/office/drawing/2014/main" id="{34FDF7E5-A432-4A28-B539-1E265A5ACBFB}"/>
            </a:ext>
          </a:extLst>
        </xdr:cNvPr>
        <xdr:cNvSpPr/>
      </xdr:nvSpPr>
      <xdr:spPr>
        <a:xfrm>
          <a:off x="28575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33201</xdr:rowOff>
    </xdr:from>
    <xdr:to>
      <xdr:col>19</xdr:col>
      <xdr:colOff>177800</xdr:colOff>
      <xdr:row>81</xdr:row>
      <xdr:rowOff>74023</xdr:rowOff>
    </xdr:to>
    <xdr:cxnSp macro="">
      <xdr:nvCxnSpPr>
        <xdr:cNvPr id="306" name="直線コネクタ 305">
          <a:extLst>
            <a:ext uri="{FF2B5EF4-FFF2-40B4-BE49-F238E27FC236}">
              <a16:creationId xmlns:a16="http://schemas.microsoft.com/office/drawing/2014/main" id="{BEEFA3DE-6279-4E0E-A9C5-CDCA9CA4460C}"/>
            </a:ext>
          </a:extLst>
        </xdr:cNvPr>
        <xdr:cNvCxnSpPr/>
      </xdr:nvCxnSpPr>
      <xdr:spPr>
        <a:xfrm>
          <a:off x="2908300" y="1392065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72208</xdr:rowOff>
    </xdr:from>
    <xdr:to>
      <xdr:col>10</xdr:col>
      <xdr:colOff>165100</xdr:colOff>
      <xdr:row>82</xdr:row>
      <xdr:rowOff>2358</xdr:rowOff>
    </xdr:to>
    <xdr:sp macro="" textlink="">
      <xdr:nvSpPr>
        <xdr:cNvPr id="307" name="楕円 306">
          <a:extLst>
            <a:ext uri="{FF2B5EF4-FFF2-40B4-BE49-F238E27FC236}">
              <a16:creationId xmlns:a16="http://schemas.microsoft.com/office/drawing/2014/main" id="{30FF5004-4482-4AA5-B9E6-AD6DD3E495C0}"/>
            </a:ext>
          </a:extLst>
        </xdr:cNvPr>
        <xdr:cNvSpPr/>
      </xdr:nvSpPr>
      <xdr:spPr>
        <a:xfrm>
          <a:off x="1968500" y="139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33201</xdr:rowOff>
    </xdr:from>
    <xdr:to>
      <xdr:col>15</xdr:col>
      <xdr:colOff>50800</xdr:colOff>
      <xdr:row>81</xdr:row>
      <xdr:rowOff>123008</xdr:rowOff>
    </xdr:to>
    <xdr:cxnSp macro="">
      <xdr:nvCxnSpPr>
        <xdr:cNvPr id="308" name="直線コネクタ 307">
          <a:extLst>
            <a:ext uri="{FF2B5EF4-FFF2-40B4-BE49-F238E27FC236}">
              <a16:creationId xmlns:a16="http://schemas.microsoft.com/office/drawing/2014/main" id="{886507B4-E5CA-467D-BCEC-E835329D0D4A}"/>
            </a:ext>
          </a:extLst>
        </xdr:cNvPr>
        <xdr:cNvCxnSpPr/>
      </xdr:nvCxnSpPr>
      <xdr:spPr>
        <a:xfrm flipV="1">
          <a:off x="2019300" y="13920651"/>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36286</xdr:rowOff>
    </xdr:from>
    <xdr:to>
      <xdr:col>6</xdr:col>
      <xdr:colOff>38100</xdr:colOff>
      <xdr:row>81</xdr:row>
      <xdr:rowOff>137886</xdr:rowOff>
    </xdr:to>
    <xdr:sp macro="" textlink="">
      <xdr:nvSpPr>
        <xdr:cNvPr id="309" name="楕円 308">
          <a:extLst>
            <a:ext uri="{FF2B5EF4-FFF2-40B4-BE49-F238E27FC236}">
              <a16:creationId xmlns:a16="http://schemas.microsoft.com/office/drawing/2014/main" id="{67E51A73-7AA5-47E8-9F6D-7D38CD07C481}"/>
            </a:ext>
          </a:extLst>
        </xdr:cNvPr>
        <xdr:cNvSpPr/>
      </xdr:nvSpPr>
      <xdr:spPr>
        <a:xfrm>
          <a:off x="10795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87086</xdr:rowOff>
    </xdr:from>
    <xdr:to>
      <xdr:col>10</xdr:col>
      <xdr:colOff>114300</xdr:colOff>
      <xdr:row>81</xdr:row>
      <xdr:rowOff>123008</xdr:rowOff>
    </xdr:to>
    <xdr:cxnSp macro="">
      <xdr:nvCxnSpPr>
        <xdr:cNvPr id="310" name="直線コネクタ 309">
          <a:extLst>
            <a:ext uri="{FF2B5EF4-FFF2-40B4-BE49-F238E27FC236}">
              <a16:creationId xmlns:a16="http://schemas.microsoft.com/office/drawing/2014/main" id="{61A588EB-6623-4596-8940-7F8B8EA96934}"/>
            </a:ext>
          </a:extLst>
        </xdr:cNvPr>
        <xdr:cNvCxnSpPr/>
      </xdr:nvCxnSpPr>
      <xdr:spPr>
        <a:xfrm>
          <a:off x="1130300" y="1397453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311" name="n_1aveValue【公営住宅】&#10;有形固定資産減価償却率">
          <a:extLst>
            <a:ext uri="{FF2B5EF4-FFF2-40B4-BE49-F238E27FC236}">
              <a16:creationId xmlns:a16="http://schemas.microsoft.com/office/drawing/2014/main" id="{71EF8334-25C4-4E56-A00C-64AE5F79634A}"/>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312" name="n_2aveValue【公営住宅】&#10;有形固定資産減価償却率">
          <a:extLst>
            <a:ext uri="{FF2B5EF4-FFF2-40B4-BE49-F238E27FC236}">
              <a16:creationId xmlns:a16="http://schemas.microsoft.com/office/drawing/2014/main" id="{35F04A2C-932E-4E6F-BEC6-DC1ECA184447}"/>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313" name="n_3aveValue【公営住宅】&#10;有形固定資産減価償却率">
          <a:extLst>
            <a:ext uri="{FF2B5EF4-FFF2-40B4-BE49-F238E27FC236}">
              <a16:creationId xmlns:a16="http://schemas.microsoft.com/office/drawing/2014/main" id="{A9A3494E-1AF9-4649-9168-EA4B3F475217}"/>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314" name="n_4aveValue【公営住宅】&#10;有形固定資産減価償却率">
          <a:extLst>
            <a:ext uri="{FF2B5EF4-FFF2-40B4-BE49-F238E27FC236}">
              <a16:creationId xmlns:a16="http://schemas.microsoft.com/office/drawing/2014/main" id="{C1B80B07-BDEA-47D7-8FF0-657A6A5E7D51}"/>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141350</xdr:rowOff>
    </xdr:from>
    <xdr:ext cx="405111" cy="259045"/>
    <xdr:sp macro="" textlink="">
      <xdr:nvSpPr>
        <xdr:cNvPr id="315" name="n_1mainValue【公営住宅】&#10;有形固定資産減価償却率">
          <a:extLst>
            <a:ext uri="{FF2B5EF4-FFF2-40B4-BE49-F238E27FC236}">
              <a16:creationId xmlns:a16="http://schemas.microsoft.com/office/drawing/2014/main" id="{AB5D9421-E9EF-430B-8CCD-02BA94EAC313}"/>
            </a:ext>
          </a:extLst>
        </xdr:cNvPr>
        <xdr:cNvSpPr txBox="1"/>
      </xdr:nvSpPr>
      <xdr:spPr>
        <a:xfrm>
          <a:off x="3582044" y="1368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100528</xdr:rowOff>
    </xdr:from>
    <xdr:ext cx="405111" cy="259045"/>
    <xdr:sp macro="" textlink="">
      <xdr:nvSpPr>
        <xdr:cNvPr id="316" name="n_2mainValue【公営住宅】&#10;有形固定資産減価償却率">
          <a:extLst>
            <a:ext uri="{FF2B5EF4-FFF2-40B4-BE49-F238E27FC236}">
              <a16:creationId xmlns:a16="http://schemas.microsoft.com/office/drawing/2014/main" id="{32D1221C-0803-4BFD-8348-6919507287A2}"/>
            </a:ext>
          </a:extLst>
        </xdr:cNvPr>
        <xdr:cNvSpPr txBox="1"/>
      </xdr:nvSpPr>
      <xdr:spPr>
        <a:xfrm>
          <a:off x="2705744" y="1364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18885</xdr:rowOff>
    </xdr:from>
    <xdr:ext cx="405111" cy="259045"/>
    <xdr:sp macro="" textlink="">
      <xdr:nvSpPr>
        <xdr:cNvPr id="317" name="n_3mainValue【公営住宅】&#10;有形固定資産減価償却率">
          <a:extLst>
            <a:ext uri="{FF2B5EF4-FFF2-40B4-BE49-F238E27FC236}">
              <a16:creationId xmlns:a16="http://schemas.microsoft.com/office/drawing/2014/main" id="{08FCCDBD-A08F-4217-ACA1-0107DE8DF1B9}"/>
            </a:ext>
          </a:extLst>
        </xdr:cNvPr>
        <xdr:cNvSpPr txBox="1"/>
      </xdr:nvSpPr>
      <xdr:spPr>
        <a:xfrm>
          <a:off x="1816744" y="1373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154413</xdr:rowOff>
    </xdr:from>
    <xdr:ext cx="405111" cy="259045"/>
    <xdr:sp macro="" textlink="">
      <xdr:nvSpPr>
        <xdr:cNvPr id="318" name="n_4mainValue【公営住宅】&#10;有形固定資産減価償却率">
          <a:extLst>
            <a:ext uri="{FF2B5EF4-FFF2-40B4-BE49-F238E27FC236}">
              <a16:creationId xmlns:a16="http://schemas.microsoft.com/office/drawing/2014/main" id="{C4B3616E-4526-43C1-9F87-DC6B2FC54130}"/>
            </a:ext>
          </a:extLst>
        </xdr:cNvPr>
        <xdr:cNvSpPr txBox="1"/>
      </xdr:nvSpPr>
      <xdr:spPr>
        <a:xfrm>
          <a:off x="9277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8CEA3A96-DFD9-481F-A8F3-89C9910E700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4003B48B-67AD-4820-9629-816D2A6935D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D728E4B3-8046-447F-9F11-58D9B1FC29E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B3C2FD4D-B3F6-4D1A-AB46-C0BD2AEB8A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FD7E0F9A-A0A7-47EF-A801-6D91185233E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F5F3FF2B-FE0F-4F2B-A934-4D8DE10BC80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A078969-FA61-493C-8D87-771A8810D58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E0C3B10E-761A-4DA4-A963-59EB95EFA0D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A75E7E36-74F0-4906-8D4A-6C8C84FF275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636D2E86-5B77-456B-8DF2-65B090193EB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5BC2A67-2B40-40B1-92DA-E90DEA1734C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D495B1E1-2F65-4B7C-8823-40A81E99339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982201CA-2911-4A6A-AF85-6A28ABC022D2}"/>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2" name="テキスト ボックス 331">
          <a:extLst>
            <a:ext uri="{FF2B5EF4-FFF2-40B4-BE49-F238E27FC236}">
              <a16:creationId xmlns:a16="http://schemas.microsoft.com/office/drawing/2014/main" id="{CE43516E-D68A-4C9E-8B89-FF8AF1E6107E}"/>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719D30D7-5066-4D6E-B3DB-04F48BE9273F}"/>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4" name="テキスト ボックス 333">
          <a:extLst>
            <a:ext uri="{FF2B5EF4-FFF2-40B4-BE49-F238E27FC236}">
              <a16:creationId xmlns:a16="http://schemas.microsoft.com/office/drawing/2014/main" id="{FFFE0EE6-7E91-4D54-819F-A0BCF0332282}"/>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53572CAB-A475-4594-A466-52227AE40681}"/>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6" name="テキスト ボックス 335">
          <a:extLst>
            <a:ext uri="{FF2B5EF4-FFF2-40B4-BE49-F238E27FC236}">
              <a16:creationId xmlns:a16="http://schemas.microsoft.com/office/drawing/2014/main" id="{962401A9-6D3D-4CE9-A9ED-E1C27BA2F242}"/>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9C1FA62B-4E58-445A-8694-C01E8199610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8" name="テキスト ボックス 337">
          <a:extLst>
            <a:ext uri="{FF2B5EF4-FFF2-40B4-BE49-F238E27FC236}">
              <a16:creationId xmlns:a16="http://schemas.microsoft.com/office/drawing/2014/main" id="{A4EF7C5C-F4F1-42D6-A713-F4CCB56C8D25}"/>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CF82B5F-2281-479A-B208-7F9D0AFE33A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381B2A30-EB62-491F-AF76-4D137DF20A3F}"/>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594F17A6-42E2-4A7C-970A-F715F8DCD3F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342" name="直線コネクタ 341">
          <a:extLst>
            <a:ext uri="{FF2B5EF4-FFF2-40B4-BE49-F238E27FC236}">
              <a16:creationId xmlns:a16="http://schemas.microsoft.com/office/drawing/2014/main" id="{3D0A3D2D-188C-467C-B7C7-FDD2C18A2993}"/>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343" name="【公営住宅】&#10;一人当たり面積最小値テキスト">
          <a:extLst>
            <a:ext uri="{FF2B5EF4-FFF2-40B4-BE49-F238E27FC236}">
              <a16:creationId xmlns:a16="http://schemas.microsoft.com/office/drawing/2014/main" id="{F3BFC70A-6AD4-4766-87CB-D117CFFE33B4}"/>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344" name="直線コネクタ 343">
          <a:extLst>
            <a:ext uri="{FF2B5EF4-FFF2-40B4-BE49-F238E27FC236}">
              <a16:creationId xmlns:a16="http://schemas.microsoft.com/office/drawing/2014/main" id="{89B64524-4254-4BA0-80C6-09B7D21B2BA1}"/>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345" name="【公営住宅】&#10;一人当たり面積最大値テキスト">
          <a:extLst>
            <a:ext uri="{FF2B5EF4-FFF2-40B4-BE49-F238E27FC236}">
              <a16:creationId xmlns:a16="http://schemas.microsoft.com/office/drawing/2014/main" id="{1A34BD41-B9E6-4780-8078-CB420E8F5EC3}"/>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346" name="直線コネクタ 345">
          <a:extLst>
            <a:ext uri="{FF2B5EF4-FFF2-40B4-BE49-F238E27FC236}">
              <a16:creationId xmlns:a16="http://schemas.microsoft.com/office/drawing/2014/main" id="{926EA089-A40D-4CEB-9869-4A3B18431710}"/>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347" name="【公営住宅】&#10;一人当たり面積平均値テキスト">
          <a:extLst>
            <a:ext uri="{FF2B5EF4-FFF2-40B4-BE49-F238E27FC236}">
              <a16:creationId xmlns:a16="http://schemas.microsoft.com/office/drawing/2014/main" id="{D11F7C66-6E21-47A0-8B65-DD00A6945AD8}"/>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348" name="フローチャート: 判断 347">
          <a:extLst>
            <a:ext uri="{FF2B5EF4-FFF2-40B4-BE49-F238E27FC236}">
              <a16:creationId xmlns:a16="http://schemas.microsoft.com/office/drawing/2014/main" id="{B519660B-E73D-406C-8841-182A81C00236}"/>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349" name="フローチャート: 判断 348">
          <a:extLst>
            <a:ext uri="{FF2B5EF4-FFF2-40B4-BE49-F238E27FC236}">
              <a16:creationId xmlns:a16="http://schemas.microsoft.com/office/drawing/2014/main" id="{39528739-1369-4816-BA8A-09370AD11DA4}"/>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350" name="フローチャート: 判断 349">
          <a:extLst>
            <a:ext uri="{FF2B5EF4-FFF2-40B4-BE49-F238E27FC236}">
              <a16:creationId xmlns:a16="http://schemas.microsoft.com/office/drawing/2014/main" id="{D66C253C-68DC-43ED-AF9E-03447342B295}"/>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351" name="フローチャート: 判断 350">
          <a:extLst>
            <a:ext uri="{FF2B5EF4-FFF2-40B4-BE49-F238E27FC236}">
              <a16:creationId xmlns:a16="http://schemas.microsoft.com/office/drawing/2014/main" id="{807AE79C-FD61-42AB-9713-92FA7A7729EB}"/>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352" name="フローチャート: 判断 351">
          <a:extLst>
            <a:ext uri="{FF2B5EF4-FFF2-40B4-BE49-F238E27FC236}">
              <a16:creationId xmlns:a16="http://schemas.microsoft.com/office/drawing/2014/main" id="{210C1840-23A8-4C20-BE85-ABB845F388AB}"/>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1EADCE2-6D05-4CC1-9A99-2CF66E0C1E4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4EB0499-5A49-4BCE-90C7-66CB6DF3363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C78574D-5ABA-4B6F-B349-5F43ED38D06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FC04560-8E32-4492-8318-133523F94CD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05804FC-7049-4F1B-BA7C-E89F5DB87ED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96876</xdr:rowOff>
    </xdr:from>
    <xdr:to>
      <xdr:col>55</xdr:col>
      <xdr:colOff>50800</xdr:colOff>
      <xdr:row>86</xdr:row>
      <xdr:rowOff>27026</xdr:rowOff>
    </xdr:to>
    <xdr:sp macro="" textlink="">
      <xdr:nvSpPr>
        <xdr:cNvPr id="358" name="楕円 357">
          <a:extLst>
            <a:ext uri="{FF2B5EF4-FFF2-40B4-BE49-F238E27FC236}">
              <a16:creationId xmlns:a16="http://schemas.microsoft.com/office/drawing/2014/main" id="{10C093C0-7617-47E3-B0CC-8176A68C08A6}"/>
            </a:ext>
          </a:extLst>
        </xdr:cNvPr>
        <xdr:cNvSpPr/>
      </xdr:nvSpPr>
      <xdr:spPr>
        <a:xfrm>
          <a:off x="10426700" y="1467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75303</xdr:rowOff>
    </xdr:from>
    <xdr:ext cx="469744" cy="259045"/>
    <xdr:sp macro="" textlink="">
      <xdr:nvSpPr>
        <xdr:cNvPr id="359" name="【公営住宅】&#10;一人当たり面積該当値テキスト">
          <a:extLst>
            <a:ext uri="{FF2B5EF4-FFF2-40B4-BE49-F238E27FC236}">
              <a16:creationId xmlns:a16="http://schemas.microsoft.com/office/drawing/2014/main" id="{25BD8C0B-152D-4DDB-A28E-77BD310DAAF0}"/>
            </a:ext>
          </a:extLst>
        </xdr:cNvPr>
        <xdr:cNvSpPr txBox="1"/>
      </xdr:nvSpPr>
      <xdr:spPr>
        <a:xfrm>
          <a:off x="10515600" y="1464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107848</xdr:rowOff>
    </xdr:from>
    <xdr:to>
      <xdr:col>50</xdr:col>
      <xdr:colOff>165100</xdr:colOff>
      <xdr:row>86</xdr:row>
      <xdr:rowOff>37998</xdr:rowOff>
    </xdr:to>
    <xdr:sp macro="" textlink="">
      <xdr:nvSpPr>
        <xdr:cNvPr id="360" name="楕円 359">
          <a:extLst>
            <a:ext uri="{FF2B5EF4-FFF2-40B4-BE49-F238E27FC236}">
              <a16:creationId xmlns:a16="http://schemas.microsoft.com/office/drawing/2014/main" id="{3FE84F6D-475D-4CA6-9E98-F62F9C39C29C}"/>
            </a:ext>
          </a:extLst>
        </xdr:cNvPr>
        <xdr:cNvSpPr/>
      </xdr:nvSpPr>
      <xdr:spPr>
        <a:xfrm>
          <a:off x="9588500" y="1468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147676</xdr:rowOff>
    </xdr:from>
    <xdr:to>
      <xdr:col>55</xdr:col>
      <xdr:colOff>0</xdr:colOff>
      <xdr:row>85</xdr:row>
      <xdr:rowOff>158648</xdr:rowOff>
    </xdr:to>
    <xdr:cxnSp macro="">
      <xdr:nvCxnSpPr>
        <xdr:cNvPr id="361" name="直線コネクタ 360">
          <a:extLst>
            <a:ext uri="{FF2B5EF4-FFF2-40B4-BE49-F238E27FC236}">
              <a16:creationId xmlns:a16="http://schemas.microsoft.com/office/drawing/2014/main" id="{E7B11530-2DF2-4A80-A528-69A8DA19DA66}"/>
            </a:ext>
          </a:extLst>
        </xdr:cNvPr>
        <xdr:cNvCxnSpPr/>
      </xdr:nvCxnSpPr>
      <xdr:spPr>
        <a:xfrm flipV="1">
          <a:off x="9639300" y="14720926"/>
          <a:ext cx="8382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108229</xdr:rowOff>
    </xdr:from>
    <xdr:to>
      <xdr:col>46</xdr:col>
      <xdr:colOff>38100</xdr:colOff>
      <xdr:row>86</xdr:row>
      <xdr:rowOff>38379</xdr:rowOff>
    </xdr:to>
    <xdr:sp macro="" textlink="">
      <xdr:nvSpPr>
        <xdr:cNvPr id="362" name="楕円 361">
          <a:extLst>
            <a:ext uri="{FF2B5EF4-FFF2-40B4-BE49-F238E27FC236}">
              <a16:creationId xmlns:a16="http://schemas.microsoft.com/office/drawing/2014/main" id="{9DB3B21D-107D-4D1E-A6AE-B2CC6AC6D515}"/>
            </a:ext>
          </a:extLst>
        </xdr:cNvPr>
        <xdr:cNvSpPr/>
      </xdr:nvSpPr>
      <xdr:spPr>
        <a:xfrm>
          <a:off x="8699500" y="146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158648</xdr:rowOff>
    </xdr:from>
    <xdr:to>
      <xdr:col>50</xdr:col>
      <xdr:colOff>114300</xdr:colOff>
      <xdr:row>85</xdr:row>
      <xdr:rowOff>159029</xdr:rowOff>
    </xdr:to>
    <xdr:cxnSp macro="">
      <xdr:nvCxnSpPr>
        <xdr:cNvPr id="363" name="直線コネクタ 362">
          <a:extLst>
            <a:ext uri="{FF2B5EF4-FFF2-40B4-BE49-F238E27FC236}">
              <a16:creationId xmlns:a16="http://schemas.microsoft.com/office/drawing/2014/main" id="{604216BD-B9DE-4244-9064-05E932361CCE}"/>
            </a:ext>
          </a:extLst>
        </xdr:cNvPr>
        <xdr:cNvCxnSpPr/>
      </xdr:nvCxnSpPr>
      <xdr:spPr>
        <a:xfrm flipV="1">
          <a:off x="8750300" y="1473189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127812</xdr:rowOff>
    </xdr:from>
    <xdr:to>
      <xdr:col>41</xdr:col>
      <xdr:colOff>101600</xdr:colOff>
      <xdr:row>86</xdr:row>
      <xdr:rowOff>57962</xdr:rowOff>
    </xdr:to>
    <xdr:sp macro="" textlink="">
      <xdr:nvSpPr>
        <xdr:cNvPr id="364" name="楕円 363">
          <a:extLst>
            <a:ext uri="{FF2B5EF4-FFF2-40B4-BE49-F238E27FC236}">
              <a16:creationId xmlns:a16="http://schemas.microsoft.com/office/drawing/2014/main" id="{508523AE-B3EB-43E2-9367-3C1790884CF6}"/>
            </a:ext>
          </a:extLst>
        </xdr:cNvPr>
        <xdr:cNvSpPr/>
      </xdr:nvSpPr>
      <xdr:spPr>
        <a:xfrm>
          <a:off x="7810500" y="147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159029</xdr:rowOff>
    </xdr:from>
    <xdr:to>
      <xdr:col>45</xdr:col>
      <xdr:colOff>177800</xdr:colOff>
      <xdr:row>86</xdr:row>
      <xdr:rowOff>7162</xdr:rowOff>
    </xdr:to>
    <xdr:cxnSp macro="">
      <xdr:nvCxnSpPr>
        <xdr:cNvPr id="365" name="直線コネクタ 364">
          <a:extLst>
            <a:ext uri="{FF2B5EF4-FFF2-40B4-BE49-F238E27FC236}">
              <a16:creationId xmlns:a16="http://schemas.microsoft.com/office/drawing/2014/main" id="{F191EF45-1EE9-4FE3-9CBD-9D11370788EB}"/>
            </a:ext>
          </a:extLst>
        </xdr:cNvPr>
        <xdr:cNvCxnSpPr/>
      </xdr:nvCxnSpPr>
      <xdr:spPr>
        <a:xfrm flipV="1">
          <a:off x="7861300" y="14732279"/>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129070</xdr:rowOff>
    </xdr:from>
    <xdr:to>
      <xdr:col>36</xdr:col>
      <xdr:colOff>165100</xdr:colOff>
      <xdr:row>86</xdr:row>
      <xdr:rowOff>59220</xdr:rowOff>
    </xdr:to>
    <xdr:sp macro="" textlink="">
      <xdr:nvSpPr>
        <xdr:cNvPr id="366" name="楕円 365">
          <a:extLst>
            <a:ext uri="{FF2B5EF4-FFF2-40B4-BE49-F238E27FC236}">
              <a16:creationId xmlns:a16="http://schemas.microsoft.com/office/drawing/2014/main" id="{F7D184C6-D2BE-420E-93F6-B7247A225361}"/>
            </a:ext>
          </a:extLst>
        </xdr:cNvPr>
        <xdr:cNvSpPr/>
      </xdr:nvSpPr>
      <xdr:spPr>
        <a:xfrm>
          <a:off x="6921500" y="1470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7162</xdr:rowOff>
    </xdr:from>
    <xdr:to>
      <xdr:col>41</xdr:col>
      <xdr:colOff>50800</xdr:colOff>
      <xdr:row>86</xdr:row>
      <xdr:rowOff>8420</xdr:rowOff>
    </xdr:to>
    <xdr:cxnSp macro="">
      <xdr:nvCxnSpPr>
        <xdr:cNvPr id="367" name="直線コネクタ 366">
          <a:extLst>
            <a:ext uri="{FF2B5EF4-FFF2-40B4-BE49-F238E27FC236}">
              <a16:creationId xmlns:a16="http://schemas.microsoft.com/office/drawing/2014/main" id="{227F8562-4441-41BC-B95E-282E4B5EA597}"/>
            </a:ext>
          </a:extLst>
        </xdr:cNvPr>
        <xdr:cNvCxnSpPr/>
      </xdr:nvCxnSpPr>
      <xdr:spPr>
        <a:xfrm flipV="1">
          <a:off x="6972300" y="14751862"/>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368" name="n_1aveValue【公営住宅】&#10;一人当たり面積">
          <a:extLst>
            <a:ext uri="{FF2B5EF4-FFF2-40B4-BE49-F238E27FC236}">
              <a16:creationId xmlns:a16="http://schemas.microsoft.com/office/drawing/2014/main" id="{8E5E3C3A-83C0-49A0-A187-9CF1585F2FB1}"/>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369" name="n_2aveValue【公営住宅】&#10;一人当たり面積">
          <a:extLst>
            <a:ext uri="{FF2B5EF4-FFF2-40B4-BE49-F238E27FC236}">
              <a16:creationId xmlns:a16="http://schemas.microsoft.com/office/drawing/2014/main" id="{D6B4E3D5-BAE5-41AA-93F9-06EE3F2BA358}"/>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370" name="n_3aveValue【公営住宅】&#10;一人当たり面積">
          <a:extLst>
            <a:ext uri="{FF2B5EF4-FFF2-40B4-BE49-F238E27FC236}">
              <a16:creationId xmlns:a16="http://schemas.microsoft.com/office/drawing/2014/main" id="{E0D408DD-7DD6-4BB8-A314-44F28D8AE671}"/>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371" name="n_4aveValue【公営住宅】&#10;一人当たり面積">
          <a:extLst>
            <a:ext uri="{FF2B5EF4-FFF2-40B4-BE49-F238E27FC236}">
              <a16:creationId xmlns:a16="http://schemas.microsoft.com/office/drawing/2014/main" id="{65ADA9AD-8CC2-488A-BA39-8F81263B81E5}"/>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29125</xdr:rowOff>
    </xdr:from>
    <xdr:ext cx="469744" cy="259045"/>
    <xdr:sp macro="" textlink="">
      <xdr:nvSpPr>
        <xdr:cNvPr id="372" name="n_1mainValue【公営住宅】&#10;一人当たり面積">
          <a:extLst>
            <a:ext uri="{FF2B5EF4-FFF2-40B4-BE49-F238E27FC236}">
              <a16:creationId xmlns:a16="http://schemas.microsoft.com/office/drawing/2014/main" id="{DBA8A5A8-DE62-4AAC-9B30-FECAE721F8E6}"/>
            </a:ext>
          </a:extLst>
        </xdr:cNvPr>
        <xdr:cNvSpPr txBox="1"/>
      </xdr:nvSpPr>
      <xdr:spPr>
        <a:xfrm>
          <a:off x="9391727" y="1477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29506</xdr:rowOff>
    </xdr:from>
    <xdr:ext cx="469744" cy="259045"/>
    <xdr:sp macro="" textlink="">
      <xdr:nvSpPr>
        <xdr:cNvPr id="373" name="n_2mainValue【公営住宅】&#10;一人当たり面積">
          <a:extLst>
            <a:ext uri="{FF2B5EF4-FFF2-40B4-BE49-F238E27FC236}">
              <a16:creationId xmlns:a16="http://schemas.microsoft.com/office/drawing/2014/main" id="{620DD1CB-2D3C-43E5-AB13-8F8CC44CBE96}"/>
            </a:ext>
          </a:extLst>
        </xdr:cNvPr>
        <xdr:cNvSpPr txBox="1"/>
      </xdr:nvSpPr>
      <xdr:spPr>
        <a:xfrm>
          <a:off x="8515427" y="1477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49089</xdr:rowOff>
    </xdr:from>
    <xdr:ext cx="469744" cy="259045"/>
    <xdr:sp macro="" textlink="">
      <xdr:nvSpPr>
        <xdr:cNvPr id="374" name="n_3mainValue【公営住宅】&#10;一人当たり面積">
          <a:extLst>
            <a:ext uri="{FF2B5EF4-FFF2-40B4-BE49-F238E27FC236}">
              <a16:creationId xmlns:a16="http://schemas.microsoft.com/office/drawing/2014/main" id="{42366F0A-034D-494F-962E-0CFD151CBDDF}"/>
            </a:ext>
          </a:extLst>
        </xdr:cNvPr>
        <xdr:cNvSpPr txBox="1"/>
      </xdr:nvSpPr>
      <xdr:spPr>
        <a:xfrm>
          <a:off x="7626427" y="14793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50347</xdr:rowOff>
    </xdr:from>
    <xdr:ext cx="469744" cy="259045"/>
    <xdr:sp macro="" textlink="">
      <xdr:nvSpPr>
        <xdr:cNvPr id="375" name="n_4mainValue【公営住宅】&#10;一人当たり面積">
          <a:extLst>
            <a:ext uri="{FF2B5EF4-FFF2-40B4-BE49-F238E27FC236}">
              <a16:creationId xmlns:a16="http://schemas.microsoft.com/office/drawing/2014/main" id="{297E3B6A-50F9-4EA2-81BB-EFCD5CBAE57A}"/>
            </a:ext>
          </a:extLst>
        </xdr:cNvPr>
        <xdr:cNvSpPr txBox="1"/>
      </xdr:nvSpPr>
      <xdr:spPr>
        <a:xfrm>
          <a:off x="6737427" y="1479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6EAD154-E693-4E5E-81B8-2F55EFB4006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72B4EF-FB0C-4192-8FFB-B86FB4E98AF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6ACE9936-9800-4B8B-9937-80D9EB96230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1EA8FAA-3E97-4739-ABC9-276B9C8C3D51}"/>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6285E91-B66B-4D3C-85CC-DC772C88521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340DACAD-E670-4BAC-A1C3-4F929CB9A5A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BFA9A6DD-2E6A-4BBE-8042-A46AFE59E38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A951E88-1DE3-453D-A277-7201F2F40CF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472D475-B93F-466D-A7A2-7A1987A048F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89261C99-8C8B-4F69-A562-7D48CE3AEFA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55FAE7F-A961-4FAB-8A09-6EC9B5B6E15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32F2119D-F34A-4640-A878-EDBB095FC471}"/>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78B73627-A804-4E2A-A7D9-E8EF2B837C53}"/>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E55EE3F3-8C68-4C6C-8682-BD04F8C372F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317B183-CC67-44B9-B64B-B9EF3495E7C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C5D2251-4D07-40BF-B55D-A7470B9ACEC2}"/>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33583CFC-9CDE-4F94-8108-C688BF3417A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C02A9966-1367-4629-A7D9-9BD00E94F9D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B781943-4B26-48A3-B9A0-E09E9DFCC53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1E5F0FE5-6F08-471D-98D1-7597EE21ED99}"/>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AEB39FE7-8114-4CB9-8A07-B49BF2FFB19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B7FB9266-983D-42EB-86B5-11D34A560B6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6DD1A827-3311-4ADD-BE04-18DCC3E945DA}"/>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BCF2FD85-BDE1-40A3-9F91-EF324E00286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496C27B5-740F-436D-BB78-7D8E50EDA2B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F677260-2835-463D-947C-716970CE8F85}"/>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港湾・漁港】&#10;有形固定資産減価償却率最小値テキスト">
          <a:extLst>
            <a:ext uri="{FF2B5EF4-FFF2-40B4-BE49-F238E27FC236}">
              <a16:creationId xmlns:a16="http://schemas.microsoft.com/office/drawing/2014/main" id="{0C73EF00-0E0C-4F44-AB94-7E0F850F7CD4}"/>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AC165841-8F69-49E5-B3FB-A853BB44DEC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17CE2CED-1EA8-4881-846D-185654EEA1DB}"/>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405" name="直線コネクタ 404">
          <a:extLst>
            <a:ext uri="{FF2B5EF4-FFF2-40B4-BE49-F238E27FC236}">
              <a16:creationId xmlns:a16="http://schemas.microsoft.com/office/drawing/2014/main" id="{CA7E3408-8827-4121-A58F-52A12E49E737}"/>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1BC72548-F5FB-43A1-A09B-F95CAE3D9DD1}"/>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62DBA29-62C0-4E5F-B4FC-AC7DD9ADCABB}"/>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408" name="フローチャート: 判断 407">
          <a:extLst>
            <a:ext uri="{FF2B5EF4-FFF2-40B4-BE49-F238E27FC236}">
              <a16:creationId xmlns:a16="http://schemas.microsoft.com/office/drawing/2014/main" id="{CB38DCBA-B1AF-471D-A18F-6D02FDE8B620}"/>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409" name="フローチャート: 判断 408">
          <a:extLst>
            <a:ext uri="{FF2B5EF4-FFF2-40B4-BE49-F238E27FC236}">
              <a16:creationId xmlns:a16="http://schemas.microsoft.com/office/drawing/2014/main" id="{90E7D3FD-8920-4864-AF89-214371FF25B0}"/>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410" name="フローチャート: 判断 409">
          <a:extLst>
            <a:ext uri="{FF2B5EF4-FFF2-40B4-BE49-F238E27FC236}">
              <a16:creationId xmlns:a16="http://schemas.microsoft.com/office/drawing/2014/main" id="{CE2BC331-E35B-43A6-9EAD-AF6E82819A6A}"/>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411" name="フローチャート: 判断 410">
          <a:extLst>
            <a:ext uri="{FF2B5EF4-FFF2-40B4-BE49-F238E27FC236}">
              <a16:creationId xmlns:a16="http://schemas.microsoft.com/office/drawing/2014/main" id="{B0149BD4-4718-44FC-8232-D61944B3BABD}"/>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4C342EE-8FC4-43FC-812A-3B2CE9E81FF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1DA935CB-C7D3-483D-9589-61F39A5EAAD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2BDA709-C276-4686-A210-041E3C6AF65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32D340E-7431-4C5D-AE21-3252339B46A9}"/>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CED4565-A63F-405E-8E05-2C00E5AFF68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151130</xdr:rowOff>
    </xdr:from>
    <xdr:to>
      <xdr:col>24</xdr:col>
      <xdr:colOff>114300</xdr:colOff>
      <xdr:row>100</xdr:row>
      <xdr:rowOff>81280</xdr:rowOff>
    </xdr:to>
    <xdr:sp macro="" textlink="">
      <xdr:nvSpPr>
        <xdr:cNvPr id="417" name="楕円 416">
          <a:extLst>
            <a:ext uri="{FF2B5EF4-FFF2-40B4-BE49-F238E27FC236}">
              <a16:creationId xmlns:a16="http://schemas.microsoft.com/office/drawing/2014/main" id="{2C030024-70AB-4894-B7AE-9FF1CA2DDFD2}"/>
            </a:ext>
          </a:extLst>
        </xdr:cNvPr>
        <xdr:cNvSpPr/>
      </xdr:nvSpPr>
      <xdr:spPr>
        <a:xfrm>
          <a:off x="458470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104157</xdr:rowOff>
    </xdr:from>
    <xdr:ext cx="340478" cy="259045"/>
    <xdr:sp macro="" textlink="">
      <xdr:nvSpPr>
        <xdr:cNvPr id="418" name="【港湾・漁港】&#10;有形固定資産減価償却率該当値テキスト">
          <a:extLst>
            <a:ext uri="{FF2B5EF4-FFF2-40B4-BE49-F238E27FC236}">
              <a16:creationId xmlns:a16="http://schemas.microsoft.com/office/drawing/2014/main" id="{94BFA094-B60D-4FD0-B788-C6B79E1E2F32}"/>
            </a:ext>
          </a:extLst>
        </xdr:cNvPr>
        <xdr:cNvSpPr txBox="1"/>
      </xdr:nvSpPr>
      <xdr:spPr>
        <a:xfrm>
          <a:off x="4673600" y="17077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5806</xdr:rowOff>
    </xdr:from>
    <xdr:to>
      <xdr:col>20</xdr:col>
      <xdr:colOff>38100</xdr:colOff>
      <xdr:row>104</xdr:row>
      <xdr:rowOff>107406</xdr:rowOff>
    </xdr:to>
    <xdr:sp macro="" textlink="">
      <xdr:nvSpPr>
        <xdr:cNvPr id="419" name="楕円 418">
          <a:extLst>
            <a:ext uri="{FF2B5EF4-FFF2-40B4-BE49-F238E27FC236}">
              <a16:creationId xmlns:a16="http://schemas.microsoft.com/office/drawing/2014/main" id="{A76300B1-779D-49ED-9588-323AD64F5DF5}"/>
            </a:ext>
          </a:extLst>
        </xdr:cNvPr>
        <xdr:cNvSpPr/>
      </xdr:nvSpPr>
      <xdr:spPr>
        <a:xfrm>
          <a:off x="3746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30480</xdr:rowOff>
    </xdr:from>
    <xdr:to>
      <xdr:col>24</xdr:col>
      <xdr:colOff>63500</xdr:colOff>
      <xdr:row>104</xdr:row>
      <xdr:rowOff>56606</xdr:rowOff>
    </xdr:to>
    <xdr:cxnSp macro="">
      <xdr:nvCxnSpPr>
        <xdr:cNvPr id="420" name="直線コネクタ 419">
          <a:extLst>
            <a:ext uri="{FF2B5EF4-FFF2-40B4-BE49-F238E27FC236}">
              <a16:creationId xmlns:a16="http://schemas.microsoft.com/office/drawing/2014/main" id="{DB2EC813-AEF4-419B-ADF1-BAC3D5E68F54}"/>
            </a:ext>
          </a:extLst>
        </xdr:cNvPr>
        <xdr:cNvCxnSpPr/>
      </xdr:nvCxnSpPr>
      <xdr:spPr>
        <a:xfrm flipV="1">
          <a:off x="3797300" y="17175480"/>
          <a:ext cx="838200" cy="71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121738</xdr:rowOff>
    </xdr:from>
    <xdr:to>
      <xdr:col>15</xdr:col>
      <xdr:colOff>101600</xdr:colOff>
      <xdr:row>104</xdr:row>
      <xdr:rowOff>51888</xdr:rowOff>
    </xdr:to>
    <xdr:sp macro="" textlink="">
      <xdr:nvSpPr>
        <xdr:cNvPr id="421" name="楕円 420">
          <a:extLst>
            <a:ext uri="{FF2B5EF4-FFF2-40B4-BE49-F238E27FC236}">
              <a16:creationId xmlns:a16="http://schemas.microsoft.com/office/drawing/2014/main" id="{2AB84C1D-0138-439E-B920-705E4279E634}"/>
            </a:ext>
          </a:extLst>
        </xdr:cNvPr>
        <xdr:cNvSpPr/>
      </xdr:nvSpPr>
      <xdr:spPr>
        <a:xfrm>
          <a:off x="2857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1088</xdr:rowOff>
    </xdr:from>
    <xdr:to>
      <xdr:col>19</xdr:col>
      <xdr:colOff>177800</xdr:colOff>
      <xdr:row>104</xdr:row>
      <xdr:rowOff>56606</xdr:rowOff>
    </xdr:to>
    <xdr:cxnSp macro="">
      <xdr:nvCxnSpPr>
        <xdr:cNvPr id="422" name="直線コネクタ 421">
          <a:extLst>
            <a:ext uri="{FF2B5EF4-FFF2-40B4-BE49-F238E27FC236}">
              <a16:creationId xmlns:a16="http://schemas.microsoft.com/office/drawing/2014/main" id="{0FF45384-06F7-40B7-BBB8-64C51F648F78}"/>
            </a:ext>
          </a:extLst>
        </xdr:cNvPr>
        <xdr:cNvCxnSpPr/>
      </xdr:nvCxnSpPr>
      <xdr:spPr>
        <a:xfrm>
          <a:off x="2908300" y="1783188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128270</xdr:rowOff>
    </xdr:from>
    <xdr:to>
      <xdr:col>10</xdr:col>
      <xdr:colOff>165100</xdr:colOff>
      <xdr:row>106</xdr:row>
      <xdr:rowOff>58420</xdr:rowOff>
    </xdr:to>
    <xdr:sp macro="" textlink="">
      <xdr:nvSpPr>
        <xdr:cNvPr id="423" name="楕円 422">
          <a:extLst>
            <a:ext uri="{FF2B5EF4-FFF2-40B4-BE49-F238E27FC236}">
              <a16:creationId xmlns:a16="http://schemas.microsoft.com/office/drawing/2014/main" id="{66658332-7B6C-4661-9B20-757B724BACE0}"/>
            </a:ext>
          </a:extLst>
        </xdr:cNvPr>
        <xdr:cNvSpPr/>
      </xdr:nvSpPr>
      <xdr:spPr>
        <a:xfrm>
          <a:off x="1968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1088</xdr:rowOff>
    </xdr:from>
    <xdr:to>
      <xdr:col>15</xdr:col>
      <xdr:colOff>50800</xdr:colOff>
      <xdr:row>106</xdr:row>
      <xdr:rowOff>7620</xdr:rowOff>
    </xdr:to>
    <xdr:cxnSp macro="">
      <xdr:nvCxnSpPr>
        <xdr:cNvPr id="424" name="直線コネクタ 423">
          <a:extLst>
            <a:ext uri="{FF2B5EF4-FFF2-40B4-BE49-F238E27FC236}">
              <a16:creationId xmlns:a16="http://schemas.microsoft.com/office/drawing/2014/main" id="{D18EEC07-299C-470A-BA89-364721FEC9E3}"/>
            </a:ext>
          </a:extLst>
        </xdr:cNvPr>
        <xdr:cNvCxnSpPr/>
      </xdr:nvCxnSpPr>
      <xdr:spPr>
        <a:xfrm flipV="1">
          <a:off x="2019300" y="17831888"/>
          <a:ext cx="889000" cy="34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27032</xdr:rowOff>
    </xdr:from>
    <xdr:to>
      <xdr:col>6</xdr:col>
      <xdr:colOff>38100</xdr:colOff>
      <xdr:row>104</xdr:row>
      <xdr:rowOff>128632</xdr:rowOff>
    </xdr:to>
    <xdr:sp macro="" textlink="">
      <xdr:nvSpPr>
        <xdr:cNvPr id="425" name="楕円 424">
          <a:extLst>
            <a:ext uri="{FF2B5EF4-FFF2-40B4-BE49-F238E27FC236}">
              <a16:creationId xmlns:a16="http://schemas.microsoft.com/office/drawing/2014/main" id="{7FB7DD09-FE26-48EE-840B-4D774A885355}"/>
            </a:ext>
          </a:extLst>
        </xdr:cNvPr>
        <xdr:cNvSpPr/>
      </xdr:nvSpPr>
      <xdr:spPr>
        <a:xfrm>
          <a:off x="1079500" y="1785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77832</xdr:rowOff>
    </xdr:from>
    <xdr:to>
      <xdr:col>10</xdr:col>
      <xdr:colOff>114300</xdr:colOff>
      <xdr:row>106</xdr:row>
      <xdr:rowOff>7620</xdr:rowOff>
    </xdr:to>
    <xdr:cxnSp macro="">
      <xdr:nvCxnSpPr>
        <xdr:cNvPr id="426" name="直線コネクタ 425">
          <a:extLst>
            <a:ext uri="{FF2B5EF4-FFF2-40B4-BE49-F238E27FC236}">
              <a16:creationId xmlns:a16="http://schemas.microsoft.com/office/drawing/2014/main" id="{5B0AA84E-30A6-4F35-BBAB-8E56E84DB1BC}"/>
            </a:ext>
          </a:extLst>
        </xdr:cNvPr>
        <xdr:cNvCxnSpPr/>
      </xdr:nvCxnSpPr>
      <xdr:spPr>
        <a:xfrm>
          <a:off x="1130300" y="17908632"/>
          <a:ext cx="889000" cy="27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92001</xdr:rowOff>
    </xdr:from>
    <xdr:ext cx="405111" cy="259045"/>
    <xdr:sp macro="" textlink="">
      <xdr:nvSpPr>
        <xdr:cNvPr id="427" name="n_1aveValue【港湾・漁港】&#10;有形固定資産減価償却率">
          <a:extLst>
            <a:ext uri="{FF2B5EF4-FFF2-40B4-BE49-F238E27FC236}">
              <a16:creationId xmlns:a16="http://schemas.microsoft.com/office/drawing/2014/main" id="{A3D230FF-DF46-4207-9BCC-AD198C688274}"/>
            </a:ext>
          </a:extLst>
        </xdr:cNvPr>
        <xdr:cNvSpPr txBox="1"/>
      </xdr:nvSpPr>
      <xdr:spPr>
        <a:xfrm>
          <a:off x="35820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77306</xdr:rowOff>
    </xdr:from>
    <xdr:ext cx="405111" cy="259045"/>
    <xdr:sp macro="" textlink="">
      <xdr:nvSpPr>
        <xdr:cNvPr id="428" name="n_2aveValue【港湾・漁港】&#10;有形固定資産減価償却率">
          <a:extLst>
            <a:ext uri="{FF2B5EF4-FFF2-40B4-BE49-F238E27FC236}">
              <a16:creationId xmlns:a16="http://schemas.microsoft.com/office/drawing/2014/main" id="{42146B2C-C4E4-4B5F-86AE-2103A2CD690C}"/>
            </a:ext>
          </a:extLst>
        </xdr:cNvPr>
        <xdr:cNvSpPr txBox="1"/>
      </xdr:nvSpPr>
      <xdr:spPr>
        <a:xfrm>
          <a:off x="2705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429" name="n_3aveValue【港湾・漁港】&#10;有形固定資産減価償却率">
          <a:extLst>
            <a:ext uri="{FF2B5EF4-FFF2-40B4-BE49-F238E27FC236}">
              <a16:creationId xmlns:a16="http://schemas.microsoft.com/office/drawing/2014/main" id="{1D43EC5A-CFCD-40A0-8842-C4B0BCCA1BB8}"/>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140988</xdr:rowOff>
    </xdr:from>
    <xdr:ext cx="405111" cy="259045"/>
    <xdr:sp macro="" textlink="">
      <xdr:nvSpPr>
        <xdr:cNvPr id="430" name="n_4aveValue【港湾・漁港】&#10;有形固定資産減価償却率">
          <a:extLst>
            <a:ext uri="{FF2B5EF4-FFF2-40B4-BE49-F238E27FC236}">
              <a16:creationId xmlns:a16="http://schemas.microsoft.com/office/drawing/2014/main" id="{47BD57A6-E4AA-4A37-9514-7462F40E9B25}"/>
            </a:ext>
          </a:extLst>
        </xdr:cNvPr>
        <xdr:cNvSpPr txBox="1"/>
      </xdr:nvSpPr>
      <xdr:spPr>
        <a:xfrm>
          <a:off x="927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123933</xdr:rowOff>
    </xdr:from>
    <xdr:ext cx="405111" cy="259045"/>
    <xdr:sp macro="" textlink="">
      <xdr:nvSpPr>
        <xdr:cNvPr id="431" name="n_1mainValue【港湾・漁港】&#10;有形固定資産減価償却率">
          <a:extLst>
            <a:ext uri="{FF2B5EF4-FFF2-40B4-BE49-F238E27FC236}">
              <a16:creationId xmlns:a16="http://schemas.microsoft.com/office/drawing/2014/main" id="{6F02D454-E1B2-4109-8869-AC603BBFE9F8}"/>
            </a:ext>
          </a:extLst>
        </xdr:cNvPr>
        <xdr:cNvSpPr txBox="1"/>
      </xdr:nvSpPr>
      <xdr:spPr>
        <a:xfrm>
          <a:off x="35820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68415</xdr:rowOff>
    </xdr:from>
    <xdr:ext cx="405111" cy="259045"/>
    <xdr:sp macro="" textlink="">
      <xdr:nvSpPr>
        <xdr:cNvPr id="432" name="n_2mainValue【港湾・漁港】&#10;有形固定資産減価償却率">
          <a:extLst>
            <a:ext uri="{FF2B5EF4-FFF2-40B4-BE49-F238E27FC236}">
              <a16:creationId xmlns:a16="http://schemas.microsoft.com/office/drawing/2014/main" id="{F4F49869-693D-4872-949E-DF023B352F73}"/>
            </a:ext>
          </a:extLst>
        </xdr:cNvPr>
        <xdr:cNvSpPr txBox="1"/>
      </xdr:nvSpPr>
      <xdr:spPr>
        <a:xfrm>
          <a:off x="2705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49547</xdr:rowOff>
    </xdr:from>
    <xdr:ext cx="405111" cy="259045"/>
    <xdr:sp macro="" textlink="">
      <xdr:nvSpPr>
        <xdr:cNvPr id="433" name="n_3mainValue【港湾・漁港】&#10;有形固定資産減価償却率">
          <a:extLst>
            <a:ext uri="{FF2B5EF4-FFF2-40B4-BE49-F238E27FC236}">
              <a16:creationId xmlns:a16="http://schemas.microsoft.com/office/drawing/2014/main" id="{F6FF8C47-6C91-4B32-9C33-AF51567899EE}"/>
            </a:ext>
          </a:extLst>
        </xdr:cNvPr>
        <xdr:cNvSpPr txBox="1"/>
      </xdr:nvSpPr>
      <xdr:spPr>
        <a:xfrm>
          <a:off x="1816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145159</xdr:rowOff>
    </xdr:from>
    <xdr:ext cx="405111" cy="259045"/>
    <xdr:sp macro="" textlink="">
      <xdr:nvSpPr>
        <xdr:cNvPr id="434" name="n_4mainValue【港湾・漁港】&#10;有形固定資産減価償却率">
          <a:extLst>
            <a:ext uri="{FF2B5EF4-FFF2-40B4-BE49-F238E27FC236}">
              <a16:creationId xmlns:a16="http://schemas.microsoft.com/office/drawing/2014/main" id="{D6438500-BE36-47CB-A628-18999B114E2D}"/>
            </a:ext>
          </a:extLst>
        </xdr:cNvPr>
        <xdr:cNvSpPr txBox="1"/>
      </xdr:nvSpPr>
      <xdr:spPr>
        <a:xfrm>
          <a:off x="927744" y="1763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D71D9DE-21F3-4F5E-B1D9-26C6A51F669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B672684E-F7C7-4B15-92B7-A4E5DBFEBBD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2001250D-A852-47B8-8462-907395E0512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785757B-F74F-4088-856D-31992EA5E54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6DB8016-688B-4368-914C-60CD3C7CBBB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9A67DB8F-4BD1-4D06-A35D-B69D71B06EE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973BA8D6-AFBB-4A21-B5C1-E457307D1A8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85C83A7-0DEC-4DCF-AC23-902E32195A0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73780E95-65C6-4E72-802A-2109D003D20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FAAC8344-AC5E-48CD-88A6-90421F933E8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A396B460-6A8E-4AE8-8A16-575C0AA3A68A}"/>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AC1EF9CC-CB6C-4623-B24F-8C899778EF52}"/>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8839A5F9-0BBE-43AD-B8EC-12800A6AA66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448" name="テキスト ボックス 447">
          <a:extLst>
            <a:ext uri="{FF2B5EF4-FFF2-40B4-BE49-F238E27FC236}">
              <a16:creationId xmlns:a16="http://schemas.microsoft.com/office/drawing/2014/main" id="{D5653199-CAF4-4AE8-8B7E-AD98BEE54A34}"/>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AFB44BB1-8722-4DDB-94B2-601A7832675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450" name="テキスト ボックス 449">
          <a:extLst>
            <a:ext uri="{FF2B5EF4-FFF2-40B4-BE49-F238E27FC236}">
              <a16:creationId xmlns:a16="http://schemas.microsoft.com/office/drawing/2014/main" id="{FDB4769D-86EC-442B-BB53-15F3024B9BD2}"/>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F52FF752-9A4C-456B-ABE2-BD7AA81593D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452" name="テキスト ボックス 451">
          <a:extLst>
            <a:ext uri="{FF2B5EF4-FFF2-40B4-BE49-F238E27FC236}">
              <a16:creationId xmlns:a16="http://schemas.microsoft.com/office/drawing/2014/main" id="{149BF55B-55C0-4F11-81F0-B1EE89C907D8}"/>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566037B1-35DC-47A0-B66F-DAA791DCAAE9}"/>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454" name="テキスト ボックス 453">
          <a:extLst>
            <a:ext uri="{FF2B5EF4-FFF2-40B4-BE49-F238E27FC236}">
              <a16:creationId xmlns:a16="http://schemas.microsoft.com/office/drawing/2014/main" id="{E665E613-CFB1-4754-B3F7-7DB9EA587AB0}"/>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C3CF0D44-E383-474B-8B32-57D023D6722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456" name="テキスト ボックス 455">
          <a:extLst>
            <a:ext uri="{FF2B5EF4-FFF2-40B4-BE49-F238E27FC236}">
              <a16:creationId xmlns:a16="http://schemas.microsoft.com/office/drawing/2014/main" id="{5F9C9E51-BE0D-4165-AE34-290314E50F15}"/>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F97B5A51-6883-4076-86A9-79566025DAF4}"/>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458" name="直線コネクタ 457">
          <a:extLst>
            <a:ext uri="{FF2B5EF4-FFF2-40B4-BE49-F238E27FC236}">
              <a16:creationId xmlns:a16="http://schemas.microsoft.com/office/drawing/2014/main" id="{17D9583F-54B6-4CAC-B22A-0C9699CA7E08}"/>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459" name="【港湾・漁港】&#10;一人当たり有形固定資産（償却資産）額最小値テキスト">
          <a:extLst>
            <a:ext uri="{FF2B5EF4-FFF2-40B4-BE49-F238E27FC236}">
              <a16:creationId xmlns:a16="http://schemas.microsoft.com/office/drawing/2014/main" id="{33389FE8-0C66-4418-B03E-C60B85FBAF8B}"/>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460" name="直線コネクタ 459">
          <a:extLst>
            <a:ext uri="{FF2B5EF4-FFF2-40B4-BE49-F238E27FC236}">
              <a16:creationId xmlns:a16="http://schemas.microsoft.com/office/drawing/2014/main" id="{18825467-0A16-4575-A97B-7BD00BB6CC12}"/>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461" name="【港湾・漁港】&#10;一人当たり有形固定資産（償却資産）額最大値テキスト">
          <a:extLst>
            <a:ext uri="{FF2B5EF4-FFF2-40B4-BE49-F238E27FC236}">
              <a16:creationId xmlns:a16="http://schemas.microsoft.com/office/drawing/2014/main" id="{3794DE21-D7EC-440C-ABAB-6F91B84B2003}"/>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462" name="直線コネクタ 461">
          <a:extLst>
            <a:ext uri="{FF2B5EF4-FFF2-40B4-BE49-F238E27FC236}">
              <a16:creationId xmlns:a16="http://schemas.microsoft.com/office/drawing/2014/main" id="{0B734BEA-087B-4AAE-8014-8BCFA0FDAEA6}"/>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56340</xdr:rowOff>
    </xdr:from>
    <xdr:ext cx="690189" cy="259045"/>
    <xdr:sp macro="" textlink="">
      <xdr:nvSpPr>
        <xdr:cNvPr id="463" name="【港湾・漁港】&#10;一人当たり有形固定資産（償却資産）額平均値テキスト">
          <a:extLst>
            <a:ext uri="{FF2B5EF4-FFF2-40B4-BE49-F238E27FC236}">
              <a16:creationId xmlns:a16="http://schemas.microsoft.com/office/drawing/2014/main" id="{D2B098ED-B3EF-42CD-9742-B2D489CB9174}"/>
            </a:ext>
          </a:extLst>
        </xdr:cNvPr>
        <xdr:cNvSpPr txBox="1"/>
      </xdr:nvSpPr>
      <xdr:spPr>
        <a:xfrm>
          <a:off x="10515600" y="18401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464" name="フローチャート: 判断 463">
          <a:extLst>
            <a:ext uri="{FF2B5EF4-FFF2-40B4-BE49-F238E27FC236}">
              <a16:creationId xmlns:a16="http://schemas.microsoft.com/office/drawing/2014/main" id="{76B377D0-5318-4CD1-A2EF-72AF10A0325C}"/>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465" name="フローチャート: 判断 464">
          <a:extLst>
            <a:ext uri="{FF2B5EF4-FFF2-40B4-BE49-F238E27FC236}">
              <a16:creationId xmlns:a16="http://schemas.microsoft.com/office/drawing/2014/main" id="{B15BE929-7DBD-49A0-945E-8CE77B41F951}"/>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466" name="フローチャート: 判断 465">
          <a:extLst>
            <a:ext uri="{FF2B5EF4-FFF2-40B4-BE49-F238E27FC236}">
              <a16:creationId xmlns:a16="http://schemas.microsoft.com/office/drawing/2014/main" id="{6B907BF7-4A91-48F2-A5D9-BDE9641F7FC5}"/>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467" name="フローチャート: 判断 466">
          <a:extLst>
            <a:ext uri="{FF2B5EF4-FFF2-40B4-BE49-F238E27FC236}">
              <a16:creationId xmlns:a16="http://schemas.microsoft.com/office/drawing/2014/main" id="{5E78FF14-EA85-4C66-96FA-B3ED6BC7EAEB}"/>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468" name="フローチャート: 判断 467">
          <a:extLst>
            <a:ext uri="{FF2B5EF4-FFF2-40B4-BE49-F238E27FC236}">
              <a16:creationId xmlns:a16="http://schemas.microsoft.com/office/drawing/2014/main" id="{3DEA370E-3819-4B6B-8C98-40A3CE705B53}"/>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BDA46B1E-84E5-484D-AF5B-B37C758B3CD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B12D40B-7CF5-4734-89D3-5DC44871CA4F}"/>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22922E8-AD19-46C1-8A91-D342C770BA9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BBF74DB-0231-46C8-B2D5-01451F1AC7D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0536F00-BD4A-48B5-952F-9B0AA8754CA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93179</xdr:rowOff>
    </xdr:from>
    <xdr:to>
      <xdr:col>55</xdr:col>
      <xdr:colOff>50800</xdr:colOff>
      <xdr:row>109</xdr:row>
      <xdr:rowOff>23329</xdr:rowOff>
    </xdr:to>
    <xdr:sp macro="" textlink="">
      <xdr:nvSpPr>
        <xdr:cNvPr id="474" name="楕円 473">
          <a:extLst>
            <a:ext uri="{FF2B5EF4-FFF2-40B4-BE49-F238E27FC236}">
              <a16:creationId xmlns:a16="http://schemas.microsoft.com/office/drawing/2014/main" id="{949E37BF-8C57-41D1-8BC5-B3563AB0CCA3}"/>
            </a:ext>
          </a:extLst>
        </xdr:cNvPr>
        <xdr:cNvSpPr/>
      </xdr:nvSpPr>
      <xdr:spPr>
        <a:xfrm>
          <a:off x="10426700" y="1860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11890</xdr:rowOff>
    </xdr:from>
    <xdr:ext cx="599010" cy="259045"/>
    <xdr:sp macro="" textlink="">
      <xdr:nvSpPr>
        <xdr:cNvPr id="475" name="【港湾・漁港】&#10;一人当たり有形固定資産（償却資産）額該当値テキスト">
          <a:extLst>
            <a:ext uri="{FF2B5EF4-FFF2-40B4-BE49-F238E27FC236}">
              <a16:creationId xmlns:a16="http://schemas.microsoft.com/office/drawing/2014/main" id="{79EA3581-C359-4857-893A-AF8AB0FF4267}"/>
            </a:ext>
          </a:extLst>
        </xdr:cNvPr>
        <xdr:cNvSpPr txBox="1"/>
      </xdr:nvSpPr>
      <xdr:spPr>
        <a:xfrm>
          <a:off x="10515600" y="1852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100735</xdr:rowOff>
    </xdr:from>
    <xdr:to>
      <xdr:col>50</xdr:col>
      <xdr:colOff>165100</xdr:colOff>
      <xdr:row>109</xdr:row>
      <xdr:rowOff>30885</xdr:rowOff>
    </xdr:to>
    <xdr:sp macro="" textlink="">
      <xdr:nvSpPr>
        <xdr:cNvPr id="476" name="楕円 475">
          <a:extLst>
            <a:ext uri="{FF2B5EF4-FFF2-40B4-BE49-F238E27FC236}">
              <a16:creationId xmlns:a16="http://schemas.microsoft.com/office/drawing/2014/main" id="{B7AAA228-631C-4FDD-8C89-9CEC7736EF0B}"/>
            </a:ext>
          </a:extLst>
        </xdr:cNvPr>
        <xdr:cNvSpPr/>
      </xdr:nvSpPr>
      <xdr:spPr>
        <a:xfrm>
          <a:off x="9588500" y="18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143979</xdr:rowOff>
    </xdr:from>
    <xdr:to>
      <xdr:col>55</xdr:col>
      <xdr:colOff>0</xdr:colOff>
      <xdr:row>108</xdr:row>
      <xdr:rowOff>151535</xdr:rowOff>
    </xdr:to>
    <xdr:cxnSp macro="">
      <xdr:nvCxnSpPr>
        <xdr:cNvPr id="477" name="直線コネクタ 476">
          <a:extLst>
            <a:ext uri="{FF2B5EF4-FFF2-40B4-BE49-F238E27FC236}">
              <a16:creationId xmlns:a16="http://schemas.microsoft.com/office/drawing/2014/main" id="{06A92CD4-8E8D-40ED-B223-06047FF35267}"/>
            </a:ext>
          </a:extLst>
        </xdr:cNvPr>
        <xdr:cNvCxnSpPr/>
      </xdr:nvCxnSpPr>
      <xdr:spPr>
        <a:xfrm flipV="1">
          <a:off x="9639300" y="18660579"/>
          <a:ext cx="838200" cy="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100736</xdr:rowOff>
    </xdr:from>
    <xdr:to>
      <xdr:col>46</xdr:col>
      <xdr:colOff>38100</xdr:colOff>
      <xdr:row>109</xdr:row>
      <xdr:rowOff>30886</xdr:rowOff>
    </xdr:to>
    <xdr:sp macro="" textlink="">
      <xdr:nvSpPr>
        <xdr:cNvPr id="478" name="楕円 477">
          <a:extLst>
            <a:ext uri="{FF2B5EF4-FFF2-40B4-BE49-F238E27FC236}">
              <a16:creationId xmlns:a16="http://schemas.microsoft.com/office/drawing/2014/main" id="{A80E5A72-E892-4808-AE72-3ABE7FE043F3}"/>
            </a:ext>
          </a:extLst>
        </xdr:cNvPr>
        <xdr:cNvSpPr/>
      </xdr:nvSpPr>
      <xdr:spPr>
        <a:xfrm>
          <a:off x="8699500" y="1861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151535</xdr:rowOff>
    </xdr:from>
    <xdr:to>
      <xdr:col>50</xdr:col>
      <xdr:colOff>114300</xdr:colOff>
      <xdr:row>108</xdr:row>
      <xdr:rowOff>151536</xdr:rowOff>
    </xdr:to>
    <xdr:cxnSp macro="">
      <xdr:nvCxnSpPr>
        <xdr:cNvPr id="479" name="直線コネクタ 478">
          <a:extLst>
            <a:ext uri="{FF2B5EF4-FFF2-40B4-BE49-F238E27FC236}">
              <a16:creationId xmlns:a16="http://schemas.microsoft.com/office/drawing/2014/main" id="{ADBB7286-6794-4093-9345-564BF85DC990}"/>
            </a:ext>
          </a:extLst>
        </xdr:cNvPr>
        <xdr:cNvCxnSpPr/>
      </xdr:nvCxnSpPr>
      <xdr:spPr>
        <a:xfrm flipV="1">
          <a:off x="8750300" y="18668135"/>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101555</xdr:rowOff>
    </xdr:from>
    <xdr:to>
      <xdr:col>41</xdr:col>
      <xdr:colOff>101600</xdr:colOff>
      <xdr:row>109</xdr:row>
      <xdr:rowOff>31705</xdr:rowOff>
    </xdr:to>
    <xdr:sp macro="" textlink="">
      <xdr:nvSpPr>
        <xdr:cNvPr id="480" name="楕円 479">
          <a:extLst>
            <a:ext uri="{FF2B5EF4-FFF2-40B4-BE49-F238E27FC236}">
              <a16:creationId xmlns:a16="http://schemas.microsoft.com/office/drawing/2014/main" id="{FC5997A3-0B0B-4797-8B85-97ACC3508DFE}"/>
            </a:ext>
          </a:extLst>
        </xdr:cNvPr>
        <xdr:cNvSpPr/>
      </xdr:nvSpPr>
      <xdr:spPr>
        <a:xfrm>
          <a:off x="7810500" y="1861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151536</xdr:rowOff>
    </xdr:from>
    <xdr:to>
      <xdr:col>45</xdr:col>
      <xdr:colOff>177800</xdr:colOff>
      <xdr:row>108</xdr:row>
      <xdr:rowOff>152355</xdr:rowOff>
    </xdr:to>
    <xdr:cxnSp macro="">
      <xdr:nvCxnSpPr>
        <xdr:cNvPr id="481" name="直線コネクタ 480">
          <a:extLst>
            <a:ext uri="{FF2B5EF4-FFF2-40B4-BE49-F238E27FC236}">
              <a16:creationId xmlns:a16="http://schemas.microsoft.com/office/drawing/2014/main" id="{90776531-442E-4507-BA5D-2EAC158D1AC1}"/>
            </a:ext>
          </a:extLst>
        </xdr:cNvPr>
        <xdr:cNvCxnSpPr/>
      </xdr:nvCxnSpPr>
      <xdr:spPr>
        <a:xfrm flipV="1">
          <a:off x="7861300" y="18668136"/>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101555</xdr:rowOff>
    </xdr:from>
    <xdr:to>
      <xdr:col>36</xdr:col>
      <xdr:colOff>165100</xdr:colOff>
      <xdr:row>109</xdr:row>
      <xdr:rowOff>31705</xdr:rowOff>
    </xdr:to>
    <xdr:sp macro="" textlink="">
      <xdr:nvSpPr>
        <xdr:cNvPr id="482" name="楕円 481">
          <a:extLst>
            <a:ext uri="{FF2B5EF4-FFF2-40B4-BE49-F238E27FC236}">
              <a16:creationId xmlns:a16="http://schemas.microsoft.com/office/drawing/2014/main" id="{564C14C2-CD1A-4766-8D26-AA7879EF6C78}"/>
            </a:ext>
          </a:extLst>
        </xdr:cNvPr>
        <xdr:cNvSpPr/>
      </xdr:nvSpPr>
      <xdr:spPr>
        <a:xfrm>
          <a:off x="6921500" y="1861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152355</xdr:rowOff>
    </xdr:from>
    <xdr:to>
      <xdr:col>41</xdr:col>
      <xdr:colOff>50800</xdr:colOff>
      <xdr:row>108</xdr:row>
      <xdr:rowOff>152355</xdr:rowOff>
    </xdr:to>
    <xdr:cxnSp macro="">
      <xdr:nvCxnSpPr>
        <xdr:cNvPr id="483" name="直線コネクタ 482">
          <a:extLst>
            <a:ext uri="{FF2B5EF4-FFF2-40B4-BE49-F238E27FC236}">
              <a16:creationId xmlns:a16="http://schemas.microsoft.com/office/drawing/2014/main" id="{B8B87C0E-A4A5-4C6E-9DA5-0CE616366547}"/>
            </a:ext>
          </a:extLst>
        </xdr:cNvPr>
        <xdr:cNvCxnSpPr/>
      </xdr:nvCxnSpPr>
      <xdr:spPr>
        <a:xfrm>
          <a:off x="6972300" y="186689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153860</xdr:rowOff>
    </xdr:from>
    <xdr:ext cx="690189" cy="259045"/>
    <xdr:sp macro="" textlink="">
      <xdr:nvSpPr>
        <xdr:cNvPr id="484" name="n_1aveValue【港湾・漁港】&#10;一人当たり有形固定資産（償却資産）額">
          <a:extLst>
            <a:ext uri="{FF2B5EF4-FFF2-40B4-BE49-F238E27FC236}">
              <a16:creationId xmlns:a16="http://schemas.microsoft.com/office/drawing/2014/main" id="{4E7CA763-FE63-4F2F-9EE1-16AB603E36A2}"/>
            </a:ext>
          </a:extLst>
        </xdr:cNvPr>
        <xdr:cNvSpPr txBox="1"/>
      </xdr:nvSpPr>
      <xdr:spPr>
        <a:xfrm>
          <a:off x="9281505" y="18327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156284</xdr:rowOff>
    </xdr:from>
    <xdr:ext cx="690189" cy="259045"/>
    <xdr:sp macro="" textlink="">
      <xdr:nvSpPr>
        <xdr:cNvPr id="485" name="n_2aveValue【港湾・漁港】&#10;一人当たり有形固定資産（償却資産）額">
          <a:extLst>
            <a:ext uri="{FF2B5EF4-FFF2-40B4-BE49-F238E27FC236}">
              <a16:creationId xmlns:a16="http://schemas.microsoft.com/office/drawing/2014/main" id="{0D94C582-1A9D-44C8-8B81-1F032ED7A71C}"/>
            </a:ext>
          </a:extLst>
        </xdr:cNvPr>
        <xdr:cNvSpPr txBox="1"/>
      </xdr:nvSpPr>
      <xdr:spPr>
        <a:xfrm>
          <a:off x="8405205" y="1832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164685</xdr:rowOff>
    </xdr:from>
    <xdr:ext cx="690189" cy="259045"/>
    <xdr:sp macro="" textlink="">
      <xdr:nvSpPr>
        <xdr:cNvPr id="486" name="n_3aveValue【港湾・漁港】&#10;一人当たり有形固定資産（償却資産）額">
          <a:extLst>
            <a:ext uri="{FF2B5EF4-FFF2-40B4-BE49-F238E27FC236}">
              <a16:creationId xmlns:a16="http://schemas.microsoft.com/office/drawing/2014/main" id="{FB02BD29-AF35-4BA2-94CA-FEA89733FB0A}"/>
            </a:ext>
          </a:extLst>
        </xdr:cNvPr>
        <xdr:cNvSpPr txBox="1"/>
      </xdr:nvSpPr>
      <xdr:spPr>
        <a:xfrm>
          <a:off x="7516205" y="18338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8652</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67826C1C-F9CB-4F3B-886C-EE3E989E5FDA}"/>
            </a:ext>
          </a:extLst>
        </xdr:cNvPr>
        <xdr:cNvSpPr txBox="1"/>
      </xdr:nvSpPr>
      <xdr:spPr>
        <a:xfrm>
          <a:off x="6627205" y="18353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22012</xdr:rowOff>
    </xdr:from>
    <xdr:ext cx="534377" cy="259045"/>
    <xdr:sp macro="" textlink="">
      <xdr:nvSpPr>
        <xdr:cNvPr id="488" name="n_1mainValue【港湾・漁港】&#10;一人当たり有形固定資産（償却資産）額">
          <a:extLst>
            <a:ext uri="{FF2B5EF4-FFF2-40B4-BE49-F238E27FC236}">
              <a16:creationId xmlns:a16="http://schemas.microsoft.com/office/drawing/2014/main" id="{60BBC3F7-B6EF-4C5D-B506-64CAA51449B3}"/>
            </a:ext>
          </a:extLst>
        </xdr:cNvPr>
        <xdr:cNvSpPr txBox="1"/>
      </xdr:nvSpPr>
      <xdr:spPr>
        <a:xfrm>
          <a:off x="9359411" y="1871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22013</xdr:rowOff>
    </xdr:from>
    <xdr:ext cx="534377" cy="259045"/>
    <xdr:sp macro="" textlink="">
      <xdr:nvSpPr>
        <xdr:cNvPr id="489" name="n_2mainValue【港湾・漁港】&#10;一人当たり有形固定資産（償却資産）額">
          <a:extLst>
            <a:ext uri="{FF2B5EF4-FFF2-40B4-BE49-F238E27FC236}">
              <a16:creationId xmlns:a16="http://schemas.microsoft.com/office/drawing/2014/main" id="{5F45C2A0-18AB-433F-B451-086A2E97EBFC}"/>
            </a:ext>
          </a:extLst>
        </xdr:cNvPr>
        <xdr:cNvSpPr txBox="1"/>
      </xdr:nvSpPr>
      <xdr:spPr>
        <a:xfrm>
          <a:off x="8483111" y="1871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22832</xdr:rowOff>
    </xdr:from>
    <xdr:ext cx="469744" cy="259045"/>
    <xdr:sp macro="" textlink="">
      <xdr:nvSpPr>
        <xdr:cNvPr id="490" name="n_3mainValue【港湾・漁港】&#10;一人当たり有形固定資産（償却資産）額">
          <a:extLst>
            <a:ext uri="{FF2B5EF4-FFF2-40B4-BE49-F238E27FC236}">
              <a16:creationId xmlns:a16="http://schemas.microsoft.com/office/drawing/2014/main" id="{992332B7-7808-407D-91B0-C73D3D23F9B9}"/>
            </a:ext>
          </a:extLst>
        </xdr:cNvPr>
        <xdr:cNvSpPr txBox="1"/>
      </xdr:nvSpPr>
      <xdr:spPr>
        <a:xfrm>
          <a:off x="7626428" y="1871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22832</xdr:rowOff>
    </xdr:from>
    <xdr:ext cx="469744" cy="259045"/>
    <xdr:sp macro="" textlink="">
      <xdr:nvSpPr>
        <xdr:cNvPr id="491" name="n_4mainValue【港湾・漁港】&#10;一人当たり有形固定資産（償却資産）額">
          <a:extLst>
            <a:ext uri="{FF2B5EF4-FFF2-40B4-BE49-F238E27FC236}">
              <a16:creationId xmlns:a16="http://schemas.microsoft.com/office/drawing/2014/main" id="{16F38B8B-A270-4C45-BFD3-4734FE64AEB6}"/>
            </a:ext>
          </a:extLst>
        </xdr:cNvPr>
        <xdr:cNvSpPr txBox="1"/>
      </xdr:nvSpPr>
      <xdr:spPr>
        <a:xfrm>
          <a:off x="6737428" y="1871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73F90F-3B1E-4895-9BBB-CB6DAC6F1EC6}"/>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9A6D4E28-9FA1-49D5-9155-80C98EA7BF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3663FE90-DB5C-4A8B-BA3C-EC3F4E0BC62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C5A4903-7960-49BF-9653-E89D67D59D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8EF8278F-7F0C-4E48-9F70-BB3E73618DA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30A89A98-8D8B-475E-BAC7-ACD14E32D93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A7C98F0F-251A-4D2E-9808-9D6D97D3D36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58A9A0BB-7FF6-4236-A8BA-6D585727F0A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716759C-20E6-404A-B975-2E56FB50CBC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5F6CF1DB-C27B-4C28-BF68-EBE1D182FEC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1A36990D-2FEF-4A2F-ACC2-3FA1AF47F15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3" name="直線コネクタ 502">
          <a:extLst>
            <a:ext uri="{FF2B5EF4-FFF2-40B4-BE49-F238E27FC236}">
              <a16:creationId xmlns:a16="http://schemas.microsoft.com/office/drawing/2014/main" id="{AEF3A07C-E9C1-444A-A99D-8DED08BE31A7}"/>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4" name="テキスト ボックス 503">
          <a:extLst>
            <a:ext uri="{FF2B5EF4-FFF2-40B4-BE49-F238E27FC236}">
              <a16:creationId xmlns:a16="http://schemas.microsoft.com/office/drawing/2014/main" id="{0EB4EEF9-83CB-4BAA-BD8A-02D6E4DF477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5" name="直線コネクタ 504">
          <a:extLst>
            <a:ext uri="{FF2B5EF4-FFF2-40B4-BE49-F238E27FC236}">
              <a16:creationId xmlns:a16="http://schemas.microsoft.com/office/drawing/2014/main" id="{BCE0F026-B7F0-4332-9B58-E07365AEEC42}"/>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6" name="テキスト ボックス 505">
          <a:extLst>
            <a:ext uri="{FF2B5EF4-FFF2-40B4-BE49-F238E27FC236}">
              <a16:creationId xmlns:a16="http://schemas.microsoft.com/office/drawing/2014/main" id="{DA5DDE8D-369B-4FE6-BBED-7EFC2A7DC35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7" name="直線コネクタ 506">
          <a:extLst>
            <a:ext uri="{FF2B5EF4-FFF2-40B4-BE49-F238E27FC236}">
              <a16:creationId xmlns:a16="http://schemas.microsoft.com/office/drawing/2014/main" id="{1EE942E7-0A04-4D89-9C6D-05C7F788F59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8" name="テキスト ボックス 507">
          <a:extLst>
            <a:ext uri="{FF2B5EF4-FFF2-40B4-BE49-F238E27FC236}">
              <a16:creationId xmlns:a16="http://schemas.microsoft.com/office/drawing/2014/main" id="{B2903891-D36D-468E-8B46-47D479D23CF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9" name="直線コネクタ 508">
          <a:extLst>
            <a:ext uri="{FF2B5EF4-FFF2-40B4-BE49-F238E27FC236}">
              <a16:creationId xmlns:a16="http://schemas.microsoft.com/office/drawing/2014/main" id="{9EE74A84-7472-4832-BE03-D0E45BEA3055}"/>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0" name="テキスト ボックス 509">
          <a:extLst>
            <a:ext uri="{FF2B5EF4-FFF2-40B4-BE49-F238E27FC236}">
              <a16:creationId xmlns:a16="http://schemas.microsoft.com/office/drawing/2014/main" id="{75FB273E-5845-460A-93F4-A2B19FD51D0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1" name="直線コネクタ 510">
          <a:extLst>
            <a:ext uri="{FF2B5EF4-FFF2-40B4-BE49-F238E27FC236}">
              <a16:creationId xmlns:a16="http://schemas.microsoft.com/office/drawing/2014/main" id="{7BE99F40-C645-48F7-AE08-E0307D6A23D5}"/>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2" name="テキスト ボックス 511">
          <a:extLst>
            <a:ext uri="{FF2B5EF4-FFF2-40B4-BE49-F238E27FC236}">
              <a16:creationId xmlns:a16="http://schemas.microsoft.com/office/drawing/2014/main" id="{4E70B51C-0F9D-4044-9D9D-7A2120EBBA6A}"/>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3" name="直線コネクタ 512">
          <a:extLst>
            <a:ext uri="{FF2B5EF4-FFF2-40B4-BE49-F238E27FC236}">
              <a16:creationId xmlns:a16="http://schemas.microsoft.com/office/drawing/2014/main" id="{01886248-ACE6-45CB-B426-35E3D4016FEF}"/>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4" name="テキスト ボックス 513">
          <a:extLst>
            <a:ext uri="{FF2B5EF4-FFF2-40B4-BE49-F238E27FC236}">
              <a16:creationId xmlns:a16="http://schemas.microsoft.com/office/drawing/2014/main" id="{7546FC94-8160-48C4-A510-F107454E27A4}"/>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7C5DE9E7-AC1B-4506-8604-2AEF9494411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6" name="【認定こども園・幼稚園・保育所】&#10;有形固定資産減価償却率グラフ枠">
          <a:extLst>
            <a:ext uri="{FF2B5EF4-FFF2-40B4-BE49-F238E27FC236}">
              <a16:creationId xmlns:a16="http://schemas.microsoft.com/office/drawing/2014/main" id="{CE09E876-788C-441D-BDD7-59925762FA4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517" name="直線コネクタ 516">
          <a:extLst>
            <a:ext uri="{FF2B5EF4-FFF2-40B4-BE49-F238E27FC236}">
              <a16:creationId xmlns:a16="http://schemas.microsoft.com/office/drawing/2014/main" id="{805AD99E-096A-49BC-B573-18B0C8489B7D}"/>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8" name="【認定こども園・幼稚園・保育所】&#10;有形固定資産減価償却率最小値テキスト">
          <a:extLst>
            <a:ext uri="{FF2B5EF4-FFF2-40B4-BE49-F238E27FC236}">
              <a16:creationId xmlns:a16="http://schemas.microsoft.com/office/drawing/2014/main" id="{5908E8D0-B5F1-4528-9D87-AD1BFC5D92DC}"/>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9" name="直線コネクタ 518">
          <a:extLst>
            <a:ext uri="{FF2B5EF4-FFF2-40B4-BE49-F238E27FC236}">
              <a16:creationId xmlns:a16="http://schemas.microsoft.com/office/drawing/2014/main" id="{5456B969-1A9D-40F4-A8F1-420B89ABB4B4}"/>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520" name="【認定こども園・幼稚園・保育所】&#10;有形固定資産減価償却率最大値テキスト">
          <a:extLst>
            <a:ext uri="{FF2B5EF4-FFF2-40B4-BE49-F238E27FC236}">
              <a16:creationId xmlns:a16="http://schemas.microsoft.com/office/drawing/2014/main" id="{814C09DA-E250-4CDE-906B-0F5633069E2C}"/>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521" name="直線コネクタ 520">
          <a:extLst>
            <a:ext uri="{FF2B5EF4-FFF2-40B4-BE49-F238E27FC236}">
              <a16:creationId xmlns:a16="http://schemas.microsoft.com/office/drawing/2014/main" id="{6DDD5D63-713C-4928-8E2F-060766B288CC}"/>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522" name="【認定こども園・幼稚園・保育所】&#10;有形固定資産減価償却率平均値テキスト">
          <a:extLst>
            <a:ext uri="{FF2B5EF4-FFF2-40B4-BE49-F238E27FC236}">
              <a16:creationId xmlns:a16="http://schemas.microsoft.com/office/drawing/2014/main" id="{12D0B24B-179A-4CA6-A683-B14929F0FB92}"/>
            </a:ext>
          </a:extLst>
        </xdr:cNvPr>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523" name="フローチャート: 判断 522">
          <a:extLst>
            <a:ext uri="{FF2B5EF4-FFF2-40B4-BE49-F238E27FC236}">
              <a16:creationId xmlns:a16="http://schemas.microsoft.com/office/drawing/2014/main" id="{2963E753-585C-4F6F-8D65-E93B1305EA61}"/>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524" name="フローチャート: 判断 523">
          <a:extLst>
            <a:ext uri="{FF2B5EF4-FFF2-40B4-BE49-F238E27FC236}">
              <a16:creationId xmlns:a16="http://schemas.microsoft.com/office/drawing/2014/main" id="{2A9B7100-69A0-42A5-B1F1-38378FBE9C68}"/>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525" name="フローチャート: 判断 524">
          <a:extLst>
            <a:ext uri="{FF2B5EF4-FFF2-40B4-BE49-F238E27FC236}">
              <a16:creationId xmlns:a16="http://schemas.microsoft.com/office/drawing/2014/main" id="{FA5B4C4E-B745-4B2D-93F0-52134A481228}"/>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526" name="フローチャート: 判断 525">
          <a:extLst>
            <a:ext uri="{FF2B5EF4-FFF2-40B4-BE49-F238E27FC236}">
              <a16:creationId xmlns:a16="http://schemas.microsoft.com/office/drawing/2014/main" id="{25EA0774-3224-476B-AD14-19BCB826B493}"/>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527" name="フローチャート: 判断 526">
          <a:extLst>
            <a:ext uri="{FF2B5EF4-FFF2-40B4-BE49-F238E27FC236}">
              <a16:creationId xmlns:a16="http://schemas.microsoft.com/office/drawing/2014/main" id="{0F7E2381-9E7B-40C4-8A81-B95759A0B1E3}"/>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A8EE262-D6B9-417E-92C3-4EA51A27C78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3D00387C-F12C-4924-95CF-60852645C44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A6CF2E72-827D-42B4-A900-6B74F18E95F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EE97245-713A-4948-82FC-C65AA7DD3BE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BB08BFF-6299-450D-B43C-5ADDE4113FE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10704</xdr:rowOff>
    </xdr:from>
    <xdr:to>
      <xdr:col>85</xdr:col>
      <xdr:colOff>177800</xdr:colOff>
      <xdr:row>35</xdr:row>
      <xdr:rowOff>112304</xdr:rowOff>
    </xdr:to>
    <xdr:sp macro="" textlink="">
      <xdr:nvSpPr>
        <xdr:cNvPr id="533" name="楕円 532">
          <a:extLst>
            <a:ext uri="{FF2B5EF4-FFF2-40B4-BE49-F238E27FC236}">
              <a16:creationId xmlns:a16="http://schemas.microsoft.com/office/drawing/2014/main" id="{CA07491D-1414-4A37-8581-53B3042B3168}"/>
            </a:ext>
          </a:extLst>
        </xdr:cNvPr>
        <xdr:cNvSpPr/>
      </xdr:nvSpPr>
      <xdr:spPr>
        <a:xfrm>
          <a:off x="16268700" y="60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33581</xdr:rowOff>
    </xdr:from>
    <xdr:ext cx="405111" cy="259045"/>
    <xdr:sp macro="" textlink="">
      <xdr:nvSpPr>
        <xdr:cNvPr id="534" name="【認定こども園・幼稚園・保育所】&#10;有形固定資産減価償却率該当値テキスト">
          <a:extLst>
            <a:ext uri="{FF2B5EF4-FFF2-40B4-BE49-F238E27FC236}">
              <a16:creationId xmlns:a16="http://schemas.microsoft.com/office/drawing/2014/main" id="{F8D06F67-613E-4235-8500-C963ADCC91D6}"/>
            </a:ext>
          </a:extLst>
        </xdr:cNvPr>
        <xdr:cNvSpPr txBox="1"/>
      </xdr:nvSpPr>
      <xdr:spPr>
        <a:xfrm>
          <a:off x="16357600" y="586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134801</xdr:rowOff>
    </xdr:from>
    <xdr:to>
      <xdr:col>81</xdr:col>
      <xdr:colOff>101600</xdr:colOff>
      <xdr:row>35</xdr:row>
      <xdr:rowOff>64951</xdr:rowOff>
    </xdr:to>
    <xdr:sp macro="" textlink="">
      <xdr:nvSpPr>
        <xdr:cNvPr id="535" name="楕円 534">
          <a:extLst>
            <a:ext uri="{FF2B5EF4-FFF2-40B4-BE49-F238E27FC236}">
              <a16:creationId xmlns:a16="http://schemas.microsoft.com/office/drawing/2014/main" id="{EB76B00D-392A-4D2D-87A6-AA5BC45B91C5}"/>
            </a:ext>
          </a:extLst>
        </xdr:cNvPr>
        <xdr:cNvSpPr/>
      </xdr:nvSpPr>
      <xdr:spPr>
        <a:xfrm>
          <a:off x="15430500" y="596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14151</xdr:rowOff>
    </xdr:from>
    <xdr:to>
      <xdr:col>85</xdr:col>
      <xdr:colOff>127000</xdr:colOff>
      <xdr:row>35</xdr:row>
      <xdr:rowOff>61504</xdr:rowOff>
    </xdr:to>
    <xdr:cxnSp macro="">
      <xdr:nvCxnSpPr>
        <xdr:cNvPr id="536" name="直線コネクタ 535">
          <a:extLst>
            <a:ext uri="{FF2B5EF4-FFF2-40B4-BE49-F238E27FC236}">
              <a16:creationId xmlns:a16="http://schemas.microsoft.com/office/drawing/2014/main" id="{81463E5D-CAB9-4337-AC5C-F53C99E068A9}"/>
            </a:ext>
          </a:extLst>
        </xdr:cNvPr>
        <xdr:cNvCxnSpPr/>
      </xdr:nvCxnSpPr>
      <xdr:spPr>
        <a:xfrm>
          <a:off x="15481300" y="601490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87449</xdr:rowOff>
    </xdr:from>
    <xdr:to>
      <xdr:col>76</xdr:col>
      <xdr:colOff>165100</xdr:colOff>
      <xdr:row>35</xdr:row>
      <xdr:rowOff>17599</xdr:rowOff>
    </xdr:to>
    <xdr:sp macro="" textlink="">
      <xdr:nvSpPr>
        <xdr:cNvPr id="537" name="楕円 536">
          <a:extLst>
            <a:ext uri="{FF2B5EF4-FFF2-40B4-BE49-F238E27FC236}">
              <a16:creationId xmlns:a16="http://schemas.microsoft.com/office/drawing/2014/main" id="{CF187A95-39B7-49E0-96B5-2862BB5BC0A2}"/>
            </a:ext>
          </a:extLst>
        </xdr:cNvPr>
        <xdr:cNvSpPr/>
      </xdr:nvSpPr>
      <xdr:spPr>
        <a:xfrm>
          <a:off x="14541500" y="591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138249</xdr:rowOff>
    </xdr:from>
    <xdr:to>
      <xdr:col>81</xdr:col>
      <xdr:colOff>50800</xdr:colOff>
      <xdr:row>35</xdr:row>
      <xdr:rowOff>14151</xdr:rowOff>
    </xdr:to>
    <xdr:cxnSp macro="">
      <xdr:nvCxnSpPr>
        <xdr:cNvPr id="538" name="直線コネクタ 537">
          <a:extLst>
            <a:ext uri="{FF2B5EF4-FFF2-40B4-BE49-F238E27FC236}">
              <a16:creationId xmlns:a16="http://schemas.microsoft.com/office/drawing/2014/main" id="{32323312-5A84-4B91-BC0C-513857B7ED6C}"/>
            </a:ext>
          </a:extLst>
        </xdr:cNvPr>
        <xdr:cNvCxnSpPr/>
      </xdr:nvCxnSpPr>
      <xdr:spPr>
        <a:xfrm>
          <a:off x="14592300" y="596754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159294</xdr:rowOff>
    </xdr:from>
    <xdr:to>
      <xdr:col>72</xdr:col>
      <xdr:colOff>38100</xdr:colOff>
      <xdr:row>33</xdr:row>
      <xdr:rowOff>89444</xdr:rowOff>
    </xdr:to>
    <xdr:sp macro="" textlink="">
      <xdr:nvSpPr>
        <xdr:cNvPr id="539" name="楕円 538">
          <a:extLst>
            <a:ext uri="{FF2B5EF4-FFF2-40B4-BE49-F238E27FC236}">
              <a16:creationId xmlns:a16="http://schemas.microsoft.com/office/drawing/2014/main" id="{2F058C7A-AA27-416C-BA3E-32A1AFEFB812}"/>
            </a:ext>
          </a:extLst>
        </xdr:cNvPr>
        <xdr:cNvSpPr/>
      </xdr:nvSpPr>
      <xdr:spPr>
        <a:xfrm>
          <a:off x="13652500" y="564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38644</xdr:rowOff>
    </xdr:from>
    <xdr:to>
      <xdr:col>76</xdr:col>
      <xdr:colOff>114300</xdr:colOff>
      <xdr:row>34</xdr:row>
      <xdr:rowOff>138249</xdr:rowOff>
    </xdr:to>
    <xdr:cxnSp macro="">
      <xdr:nvCxnSpPr>
        <xdr:cNvPr id="540" name="直線コネクタ 539">
          <a:extLst>
            <a:ext uri="{FF2B5EF4-FFF2-40B4-BE49-F238E27FC236}">
              <a16:creationId xmlns:a16="http://schemas.microsoft.com/office/drawing/2014/main" id="{AEBBABEF-7311-4AD1-A459-166B2822A81F}"/>
            </a:ext>
          </a:extLst>
        </xdr:cNvPr>
        <xdr:cNvCxnSpPr/>
      </xdr:nvCxnSpPr>
      <xdr:spPr>
        <a:xfrm>
          <a:off x="13703300" y="5696494"/>
          <a:ext cx="889000" cy="27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131536</xdr:rowOff>
    </xdr:from>
    <xdr:to>
      <xdr:col>67</xdr:col>
      <xdr:colOff>101600</xdr:colOff>
      <xdr:row>34</xdr:row>
      <xdr:rowOff>61686</xdr:rowOff>
    </xdr:to>
    <xdr:sp macro="" textlink="">
      <xdr:nvSpPr>
        <xdr:cNvPr id="541" name="楕円 540">
          <a:extLst>
            <a:ext uri="{FF2B5EF4-FFF2-40B4-BE49-F238E27FC236}">
              <a16:creationId xmlns:a16="http://schemas.microsoft.com/office/drawing/2014/main" id="{A06BEDCF-6776-45B2-97A0-3672F1F319AA}"/>
            </a:ext>
          </a:extLst>
        </xdr:cNvPr>
        <xdr:cNvSpPr/>
      </xdr:nvSpPr>
      <xdr:spPr>
        <a:xfrm>
          <a:off x="12763500" y="578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38644</xdr:rowOff>
    </xdr:from>
    <xdr:to>
      <xdr:col>71</xdr:col>
      <xdr:colOff>177800</xdr:colOff>
      <xdr:row>34</xdr:row>
      <xdr:rowOff>10886</xdr:rowOff>
    </xdr:to>
    <xdr:cxnSp macro="">
      <xdr:nvCxnSpPr>
        <xdr:cNvPr id="542" name="直線コネクタ 541">
          <a:extLst>
            <a:ext uri="{FF2B5EF4-FFF2-40B4-BE49-F238E27FC236}">
              <a16:creationId xmlns:a16="http://schemas.microsoft.com/office/drawing/2014/main" id="{628515AD-0F96-4796-8840-C781A19FD973}"/>
            </a:ext>
          </a:extLst>
        </xdr:cNvPr>
        <xdr:cNvCxnSpPr/>
      </xdr:nvCxnSpPr>
      <xdr:spPr>
        <a:xfrm flipV="1">
          <a:off x="12814300" y="5696494"/>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543" name="n_1aveValue【認定こども園・幼稚園・保育所】&#10;有形固定資産減価償却率">
          <a:extLst>
            <a:ext uri="{FF2B5EF4-FFF2-40B4-BE49-F238E27FC236}">
              <a16:creationId xmlns:a16="http://schemas.microsoft.com/office/drawing/2014/main" id="{9C4D6EC7-1750-481A-A932-7D71F787BEA9}"/>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544" name="n_2aveValue【認定こども園・幼稚園・保育所】&#10;有形固定資産減価償却率">
          <a:extLst>
            <a:ext uri="{FF2B5EF4-FFF2-40B4-BE49-F238E27FC236}">
              <a16:creationId xmlns:a16="http://schemas.microsoft.com/office/drawing/2014/main" id="{7AD3441F-78F1-4199-8300-F949763D3928}"/>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545" name="n_3aveValue【認定こども園・幼稚園・保育所】&#10;有形固定資産減価償却率">
          <a:extLst>
            <a:ext uri="{FF2B5EF4-FFF2-40B4-BE49-F238E27FC236}">
              <a16:creationId xmlns:a16="http://schemas.microsoft.com/office/drawing/2014/main" id="{F7542393-0369-4A1E-9FD9-F482755342CF}"/>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546" name="n_4aveValue【認定こども園・幼稚園・保育所】&#10;有形固定資産減価償却率">
          <a:extLst>
            <a:ext uri="{FF2B5EF4-FFF2-40B4-BE49-F238E27FC236}">
              <a16:creationId xmlns:a16="http://schemas.microsoft.com/office/drawing/2014/main" id="{C62C9DEF-74AD-4E10-9634-827E14BFFA57}"/>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81478</xdr:rowOff>
    </xdr:from>
    <xdr:ext cx="405111" cy="259045"/>
    <xdr:sp macro="" textlink="">
      <xdr:nvSpPr>
        <xdr:cNvPr id="547" name="n_1mainValue【認定こども園・幼稚園・保育所】&#10;有形固定資産減価償却率">
          <a:extLst>
            <a:ext uri="{FF2B5EF4-FFF2-40B4-BE49-F238E27FC236}">
              <a16:creationId xmlns:a16="http://schemas.microsoft.com/office/drawing/2014/main" id="{B27C5B49-D685-448A-894F-E4D174D74190}"/>
            </a:ext>
          </a:extLst>
        </xdr:cNvPr>
        <xdr:cNvSpPr txBox="1"/>
      </xdr:nvSpPr>
      <xdr:spPr>
        <a:xfrm>
          <a:off x="15266044" y="573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34126</xdr:rowOff>
    </xdr:from>
    <xdr:ext cx="405111" cy="259045"/>
    <xdr:sp macro="" textlink="">
      <xdr:nvSpPr>
        <xdr:cNvPr id="548" name="n_2mainValue【認定こども園・幼稚園・保育所】&#10;有形固定資産減価償却率">
          <a:extLst>
            <a:ext uri="{FF2B5EF4-FFF2-40B4-BE49-F238E27FC236}">
              <a16:creationId xmlns:a16="http://schemas.microsoft.com/office/drawing/2014/main" id="{604FBA87-6E24-4E78-ADC7-F61D0218E600}"/>
            </a:ext>
          </a:extLst>
        </xdr:cNvPr>
        <xdr:cNvSpPr txBox="1"/>
      </xdr:nvSpPr>
      <xdr:spPr>
        <a:xfrm>
          <a:off x="14389744" y="569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105971</xdr:rowOff>
    </xdr:from>
    <xdr:ext cx="340478" cy="259045"/>
    <xdr:sp macro="" textlink="">
      <xdr:nvSpPr>
        <xdr:cNvPr id="549" name="n_3mainValue【認定こども園・幼稚園・保育所】&#10;有形固定資産減価償却率">
          <a:extLst>
            <a:ext uri="{FF2B5EF4-FFF2-40B4-BE49-F238E27FC236}">
              <a16:creationId xmlns:a16="http://schemas.microsoft.com/office/drawing/2014/main" id="{F3E10EBB-4F3D-4799-8227-6764257772F7}"/>
            </a:ext>
          </a:extLst>
        </xdr:cNvPr>
        <xdr:cNvSpPr txBox="1"/>
      </xdr:nvSpPr>
      <xdr:spPr>
        <a:xfrm>
          <a:off x="13533061" y="5420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78213</xdr:rowOff>
    </xdr:from>
    <xdr:ext cx="405111" cy="259045"/>
    <xdr:sp macro="" textlink="">
      <xdr:nvSpPr>
        <xdr:cNvPr id="550" name="n_4mainValue【認定こども園・幼稚園・保育所】&#10;有形固定資産減価償却率">
          <a:extLst>
            <a:ext uri="{FF2B5EF4-FFF2-40B4-BE49-F238E27FC236}">
              <a16:creationId xmlns:a16="http://schemas.microsoft.com/office/drawing/2014/main" id="{64FF9BE3-6A1B-43E3-9E81-11E160C02E38}"/>
            </a:ext>
          </a:extLst>
        </xdr:cNvPr>
        <xdr:cNvSpPr txBox="1"/>
      </xdr:nvSpPr>
      <xdr:spPr>
        <a:xfrm>
          <a:off x="12611744" y="556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1" name="正方形/長方形 550">
          <a:extLst>
            <a:ext uri="{FF2B5EF4-FFF2-40B4-BE49-F238E27FC236}">
              <a16:creationId xmlns:a16="http://schemas.microsoft.com/office/drawing/2014/main" id="{633213F0-9D62-4133-B813-C019BF114B6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2" name="正方形/長方形 551">
          <a:extLst>
            <a:ext uri="{FF2B5EF4-FFF2-40B4-BE49-F238E27FC236}">
              <a16:creationId xmlns:a16="http://schemas.microsoft.com/office/drawing/2014/main" id="{FD1EB44E-F9A6-4D26-896C-18CD39565E1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3" name="正方形/長方形 552">
          <a:extLst>
            <a:ext uri="{FF2B5EF4-FFF2-40B4-BE49-F238E27FC236}">
              <a16:creationId xmlns:a16="http://schemas.microsoft.com/office/drawing/2014/main" id="{778FA36F-B678-4CD6-A57E-E249851797A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4" name="正方形/長方形 553">
          <a:extLst>
            <a:ext uri="{FF2B5EF4-FFF2-40B4-BE49-F238E27FC236}">
              <a16:creationId xmlns:a16="http://schemas.microsoft.com/office/drawing/2014/main" id="{32A2979E-0345-4AED-8B63-A476E3C97F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5" name="正方形/長方形 554">
          <a:extLst>
            <a:ext uri="{FF2B5EF4-FFF2-40B4-BE49-F238E27FC236}">
              <a16:creationId xmlns:a16="http://schemas.microsoft.com/office/drawing/2014/main" id="{72725183-6A71-437A-A202-796932DB8B3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6" name="正方形/長方形 555">
          <a:extLst>
            <a:ext uri="{FF2B5EF4-FFF2-40B4-BE49-F238E27FC236}">
              <a16:creationId xmlns:a16="http://schemas.microsoft.com/office/drawing/2014/main" id="{87F89B42-D416-45C5-82D4-46A6DC6E6CC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7" name="正方形/長方形 556">
          <a:extLst>
            <a:ext uri="{FF2B5EF4-FFF2-40B4-BE49-F238E27FC236}">
              <a16:creationId xmlns:a16="http://schemas.microsoft.com/office/drawing/2014/main" id="{C1FE64DB-D96D-46A8-95BF-30CE23C677F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8" name="正方形/長方形 557">
          <a:extLst>
            <a:ext uri="{FF2B5EF4-FFF2-40B4-BE49-F238E27FC236}">
              <a16:creationId xmlns:a16="http://schemas.microsoft.com/office/drawing/2014/main" id="{9D727241-F931-4C2A-93E7-D491A6575CC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9" name="テキスト ボックス 558">
          <a:extLst>
            <a:ext uri="{FF2B5EF4-FFF2-40B4-BE49-F238E27FC236}">
              <a16:creationId xmlns:a16="http://schemas.microsoft.com/office/drawing/2014/main" id="{AFCBC38D-A634-4530-B933-FC65D1092D1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0" name="直線コネクタ 559">
          <a:extLst>
            <a:ext uri="{FF2B5EF4-FFF2-40B4-BE49-F238E27FC236}">
              <a16:creationId xmlns:a16="http://schemas.microsoft.com/office/drawing/2014/main" id="{932A17E2-2105-4196-A8FC-71EF8BDC999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4E028936-3074-4583-9C9D-AEF131A319C2}"/>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562" name="テキスト ボックス 561">
          <a:extLst>
            <a:ext uri="{FF2B5EF4-FFF2-40B4-BE49-F238E27FC236}">
              <a16:creationId xmlns:a16="http://schemas.microsoft.com/office/drawing/2014/main" id="{93F7BCB0-2371-46E6-904D-FB3DB0BB082B}"/>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E013E06E-8AEB-498B-928E-A44637EA942D}"/>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E4197ABB-046B-4C18-B1A0-5770C62F8FE1}"/>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5" name="直線コネクタ 564">
          <a:extLst>
            <a:ext uri="{FF2B5EF4-FFF2-40B4-BE49-F238E27FC236}">
              <a16:creationId xmlns:a16="http://schemas.microsoft.com/office/drawing/2014/main" id="{0951C7B0-C4B5-4AC0-9886-90E197636398}"/>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566" name="テキスト ボックス 565">
          <a:extLst>
            <a:ext uri="{FF2B5EF4-FFF2-40B4-BE49-F238E27FC236}">
              <a16:creationId xmlns:a16="http://schemas.microsoft.com/office/drawing/2014/main" id="{7D0C7DB3-EEE2-4329-BA1E-19547C12A0A7}"/>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C84FF61-CE73-4263-9479-DA102D1509A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D3AD0E54-09E0-4902-9503-E0A8B77035E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14343803-9BB2-455F-B1D6-A94D90F4CEA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570" name="直線コネクタ 569">
          <a:extLst>
            <a:ext uri="{FF2B5EF4-FFF2-40B4-BE49-F238E27FC236}">
              <a16:creationId xmlns:a16="http://schemas.microsoft.com/office/drawing/2014/main" id="{FA727272-2410-48D4-8EEE-E7449E910427}"/>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52B6601A-2A94-4C0D-90B8-D899EE2E5894}"/>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572" name="直線コネクタ 571">
          <a:extLst>
            <a:ext uri="{FF2B5EF4-FFF2-40B4-BE49-F238E27FC236}">
              <a16:creationId xmlns:a16="http://schemas.microsoft.com/office/drawing/2014/main" id="{462FE649-EB3F-489C-8502-649221CF7C78}"/>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E6E9DA78-22C4-4C6F-98E5-2A720731DB20}"/>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574" name="直線コネクタ 573">
          <a:extLst>
            <a:ext uri="{FF2B5EF4-FFF2-40B4-BE49-F238E27FC236}">
              <a16:creationId xmlns:a16="http://schemas.microsoft.com/office/drawing/2014/main" id="{3774E285-B645-4197-8BC0-6E9046B125CC}"/>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2A659586-1199-4352-968C-3AD5FEA2C3E3}"/>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6" name="フローチャート: 判断 575">
          <a:extLst>
            <a:ext uri="{FF2B5EF4-FFF2-40B4-BE49-F238E27FC236}">
              <a16:creationId xmlns:a16="http://schemas.microsoft.com/office/drawing/2014/main" id="{317F8CEB-3D86-431A-8863-6C87246B2C0A}"/>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577" name="フローチャート: 判断 576">
          <a:extLst>
            <a:ext uri="{FF2B5EF4-FFF2-40B4-BE49-F238E27FC236}">
              <a16:creationId xmlns:a16="http://schemas.microsoft.com/office/drawing/2014/main" id="{21C2513E-DC64-4F1B-B145-533A21E18ADD}"/>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578" name="フローチャート: 判断 577">
          <a:extLst>
            <a:ext uri="{FF2B5EF4-FFF2-40B4-BE49-F238E27FC236}">
              <a16:creationId xmlns:a16="http://schemas.microsoft.com/office/drawing/2014/main" id="{F4656F8B-C278-4C50-8D6E-FF9B666F4F07}"/>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579" name="フローチャート: 判断 578">
          <a:extLst>
            <a:ext uri="{FF2B5EF4-FFF2-40B4-BE49-F238E27FC236}">
              <a16:creationId xmlns:a16="http://schemas.microsoft.com/office/drawing/2014/main" id="{2A2CDCE7-4819-40CB-9EA1-EA983972E451}"/>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580" name="フローチャート: 判断 579">
          <a:extLst>
            <a:ext uri="{FF2B5EF4-FFF2-40B4-BE49-F238E27FC236}">
              <a16:creationId xmlns:a16="http://schemas.microsoft.com/office/drawing/2014/main" id="{F4425691-17BC-462D-99D0-698A310BC180}"/>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E76F9247-D8E2-4E1E-8497-F6BB5F2784F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5A295335-D6CD-478E-9D4F-E6D7F8E1C26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B17E003-948D-496C-B183-15FD87309BB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EE2C833-AA99-4D06-B0C1-594F8293CCF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B2C67F0-0353-45C5-A5FC-20B2C01244C5}"/>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102553</xdr:rowOff>
    </xdr:from>
    <xdr:to>
      <xdr:col>116</xdr:col>
      <xdr:colOff>114300</xdr:colOff>
      <xdr:row>36</xdr:row>
      <xdr:rowOff>32703</xdr:rowOff>
    </xdr:to>
    <xdr:sp macro="" textlink="">
      <xdr:nvSpPr>
        <xdr:cNvPr id="586" name="楕円 585">
          <a:extLst>
            <a:ext uri="{FF2B5EF4-FFF2-40B4-BE49-F238E27FC236}">
              <a16:creationId xmlns:a16="http://schemas.microsoft.com/office/drawing/2014/main" id="{877C52A2-861F-435E-97B6-D82E331A0DF7}"/>
            </a:ext>
          </a:extLst>
        </xdr:cNvPr>
        <xdr:cNvSpPr/>
      </xdr:nvSpPr>
      <xdr:spPr>
        <a:xfrm>
          <a:off x="22110700" y="610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125430</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DEDC69F4-18C4-4B44-BF46-75BB85FB67CD}"/>
            </a:ext>
          </a:extLst>
        </xdr:cNvPr>
        <xdr:cNvSpPr txBox="1"/>
      </xdr:nvSpPr>
      <xdr:spPr>
        <a:xfrm>
          <a:off x="22199600" y="595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86551</xdr:rowOff>
    </xdr:from>
    <xdr:to>
      <xdr:col>112</xdr:col>
      <xdr:colOff>38100</xdr:colOff>
      <xdr:row>36</xdr:row>
      <xdr:rowOff>16701</xdr:rowOff>
    </xdr:to>
    <xdr:sp macro="" textlink="">
      <xdr:nvSpPr>
        <xdr:cNvPr id="588" name="楕円 587">
          <a:extLst>
            <a:ext uri="{FF2B5EF4-FFF2-40B4-BE49-F238E27FC236}">
              <a16:creationId xmlns:a16="http://schemas.microsoft.com/office/drawing/2014/main" id="{573527CF-58FC-4E94-8423-5E73C62021BB}"/>
            </a:ext>
          </a:extLst>
        </xdr:cNvPr>
        <xdr:cNvSpPr/>
      </xdr:nvSpPr>
      <xdr:spPr>
        <a:xfrm>
          <a:off x="21272500" y="608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137351</xdr:rowOff>
    </xdr:from>
    <xdr:to>
      <xdr:col>116</xdr:col>
      <xdr:colOff>63500</xdr:colOff>
      <xdr:row>35</xdr:row>
      <xdr:rowOff>153353</xdr:rowOff>
    </xdr:to>
    <xdr:cxnSp macro="">
      <xdr:nvCxnSpPr>
        <xdr:cNvPr id="589" name="直線コネクタ 588">
          <a:extLst>
            <a:ext uri="{FF2B5EF4-FFF2-40B4-BE49-F238E27FC236}">
              <a16:creationId xmlns:a16="http://schemas.microsoft.com/office/drawing/2014/main" id="{BB7E3878-4EC2-4E96-93A9-DE0E3F5AB461}"/>
            </a:ext>
          </a:extLst>
        </xdr:cNvPr>
        <xdr:cNvCxnSpPr/>
      </xdr:nvCxnSpPr>
      <xdr:spPr>
        <a:xfrm>
          <a:off x="21323300" y="6138101"/>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88836</xdr:rowOff>
    </xdr:from>
    <xdr:to>
      <xdr:col>107</xdr:col>
      <xdr:colOff>101600</xdr:colOff>
      <xdr:row>36</xdr:row>
      <xdr:rowOff>18986</xdr:rowOff>
    </xdr:to>
    <xdr:sp macro="" textlink="">
      <xdr:nvSpPr>
        <xdr:cNvPr id="590" name="楕円 589">
          <a:extLst>
            <a:ext uri="{FF2B5EF4-FFF2-40B4-BE49-F238E27FC236}">
              <a16:creationId xmlns:a16="http://schemas.microsoft.com/office/drawing/2014/main" id="{F523D8A3-E543-4AB0-A98B-F4DA8DB467C7}"/>
            </a:ext>
          </a:extLst>
        </xdr:cNvPr>
        <xdr:cNvSpPr/>
      </xdr:nvSpPr>
      <xdr:spPr>
        <a:xfrm>
          <a:off x="20383500" y="608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137351</xdr:rowOff>
    </xdr:from>
    <xdr:to>
      <xdr:col>111</xdr:col>
      <xdr:colOff>177800</xdr:colOff>
      <xdr:row>35</xdr:row>
      <xdr:rowOff>139636</xdr:rowOff>
    </xdr:to>
    <xdr:cxnSp macro="">
      <xdr:nvCxnSpPr>
        <xdr:cNvPr id="591" name="直線コネクタ 590">
          <a:extLst>
            <a:ext uri="{FF2B5EF4-FFF2-40B4-BE49-F238E27FC236}">
              <a16:creationId xmlns:a16="http://schemas.microsoft.com/office/drawing/2014/main" id="{E0B96840-ECD1-44E7-9529-0B8E8C0D6F6F}"/>
            </a:ext>
          </a:extLst>
        </xdr:cNvPr>
        <xdr:cNvCxnSpPr/>
      </xdr:nvCxnSpPr>
      <xdr:spPr>
        <a:xfrm flipV="1">
          <a:off x="20434300" y="613810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12827</xdr:rowOff>
    </xdr:from>
    <xdr:to>
      <xdr:col>102</xdr:col>
      <xdr:colOff>165100</xdr:colOff>
      <xdr:row>38</xdr:row>
      <xdr:rowOff>114427</xdr:rowOff>
    </xdr:to>
    <xdr:sp macro="" textlink="">
      <xdr:nvSpPr>
        <xdr:cNvPr id="592" name="楕円 591">
          <a:extLst>
            <a:ext uri="{FF2B5EF4-FFF2-40B4-BE49-F238E27FC236}">
              <a16:creationId xmlns:a16="http://schemas.microsoft.com/office/drawing/2014/main" id="{F41C52EB-229B-4B13-9122-45807774B9ED}"/>
            </a:ext>
          </a:extLst>
        </xdr:cNvPr>
        <xdr:cNvSpPr/>
      </xdr:nvSpPr>
      <xdr:spPr>
        <a:xfrm>
          <a:off x="19494500" y="652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139636</xdr:rowOff>
    </xdr:from>
    <xdr:to>
      <xdr:col>107</xdr:col>
      <xdr:colOff>50800</xdr:colOff>
      <xdr:row>38</xdr:row>
      <xdr:rowOff>63627</xdr:rowOff>
    </xdr:to>
    <xdr:cxnSp macro="">
      <xdr:nvCxnSpPr>
        <xdr:cNvPr id="593" name="直線コネクタ 592">
          <a:extLst>
            <a:ext uri="{FF2B5EF4-FFF2-40B4-BE49-F238E27FC236}">
              <a16:creationId xmlns:a16="http://schemas.microsoft.com/office/drawing/2014/main" id="{D47AA447-F176-439B-8B63-2DA970288993}"/>
            </a:ext>
          </a:extLst>
        </xdr:cNvPr>
        <xdr:cNvCxnSpPr/>
      </xdr:nvCxnSpPr>
      <xdr:spPr>
        <a:xfrm flipV="1">
          <a:off x="19545300" y="6140386"/>
          <a:ext cx="889000" cy="43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69406</xdr:rowOff>
    </xdr:from>
    <xdr:to>
      <xdr:col>98</xdr:col>
      <xdr:colOff>38100</xdr:colOff>
      <xdr:row>38</xdr:row>
      <xdr:rowOff>171006</xdr:rowOff>
    </xdr:to>
    <xdr:sp macro="" textlink="">
      <xdr:nvSpPr>
        <xdr:cNvPr id="594" name="楕円 593">
          <a:extLst>
            <a:ext uri="{FF2B5EF4-FFF2-40B4-BE49-F238E27FC236}">
              <a16:creationId xmlns:a16="http://schemas.microsoft.com/office/drawing/2014/main" id="{7874DBFF-CD13-44AA-8863-134A7CA280CA}"/>
            </a:ext>
          </a:extLst>
        </xdr:cNvPr>
        <xdr:cNvSpPr/>
      </xdr:nvSpPr>
      <xdr:spPr>
        <a:xfrm>
          <a:off x="18605500" y="658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63627</xdr:rowOff>
    </xdr:from>
    <xdr:to>
      <xdr:col>102</xdr:col>
      <xdr:colOff>114300</xdr:colOff>
      <xdr:row>38</xdr:row>
      <xdr:rowOff>120206</xdr:rowOff>
    </xdr:to>
    <xdr:cxnSp macro="">
      <xdr:nvCxnSpPr>
        <xdr:cNvPr id="595" name="直線コネクタ 594">
          <a:extLst>
            <a:ext uri="{FF2B5EF4-FFF2-40B4-BE49-F238E27FC236}">
              <a16:creationId xmlns:a16="http://schemas.microsoft.com/office/drawing/2014/main" id="{F3E3F0EF-D1B1-40CC-A3E8-76D2595C9FE2}"/>
            </a:ext>
          </a:extLst>
        </xdr:cNvPr>
        <xdr:cNvCxnSpPr/>
      </xdr:nvCxnSpPr>
      <xdr:spPr>
        <a:xfrm flipV="1">
          <a:off x="18656300" y="6578727"/>
          <a:ext cx="889000" cy="5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1EE0A64F-7DB2-48F5-B483-F0A9F1D77489}"/>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1935EA49-D22F-4447-89A3-3D63F9DB15B0}"/>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91E6CC6F-1103-4D90-A194-55168F0C8ED0}"/>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A8BC6674-9661-4EE7-AEF8-B8BC0ACDB70C}"/>
            </a:ext>
          </a:extLst>
        </xdr:cNvPr>
        <xdr:cNvSpPr txBox="1"/>
      </xdr:nvSpPr>
      <xdr:spPr>
        <a:xfrm>
          <a:off x="18421427" y="68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33228</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5EA1109F-3E0B-4828-BA4B-22A41675D586}"/>
            </a:ext>
          </a:extLst>
        </xdr:cNvPr>
        <xdr:cNvSpPr txBox="1"/>
      </xdr:nvSpPr>
      <xdr:spPr>
        <a:xfrm>
          <a:off x="21075727" y="586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35513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7AEEE7D2-3CAD-4AF2-89AC-F8D26FDC5D0F}"/>
            </a:ext>
          </a:extLst>
        </xdr:cNvPr>
        <xdr:cNvSpPr txBox="1"/>
      </xdr:nvSpPr>
      <xdr:spPr>
        <a:xfrm>
          <a:off x="20199427" y="586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130954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75C4D353-A93A-4BE3-80AF-4FB5D8A0985E}"/>
            </a:ext>
          </a:extLst>
        </xdr:cNvPr>
        <xdr:cNvSpPr txBox="1"/>
      </xdr:nvSpPr>
      <xdr:spPr>
        <a:xfrm>
          <a:off x="19310427" y="630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16082</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EBBBBAE8-A1B1-4BBD-BC1A-64AEA9641D7A}"/>
            </a:ext>
          </a:extLst>
        </xdr:cNvPr>
        <xdr:cNvSpPr txBox="1"/>
      </xdr:nvSpPr>
      <xdr:spPr>
        <a:xfrm>
          <a:off x="18421427" y="635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5AB1353-8C4E-476F-8529-6922BFB941D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04C247A-DF82-4EC2-89E5-25EF4A1145C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832AE8AC-046D-4AD1-9C85-1C72E41B4A9D}"/>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C0396AE2-C615-4595-9451-99C2AF579FE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FE74EE4A-4982-4BAB-9CD5-3F8BB3C3140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1921ADE6-49CB-437E-9323-4088E1FF359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377A07CD-FE58-4EF0-AD63-2C58C692C59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C6905E18-0F1B-41CB-9A65-37FEB3F995D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D6B6449E-C39F-4366-9770-7C3AAFB53DD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A1594DF0-78FD-4ACE-A1DD-D3C3C315060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286A7A63-A1D2-47B5-B964-58D0AB65715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2A17A367-64FB-4310-B287-56D682FA288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16" name="テキスト ボックス 615">
          <a:extLst>
            <a:ext uri="{FF2B5EF4-FFF2-40B4-BE49-F238E27FC236}">
              <a16:creationId xmlns:a16="http://schemas.microsoft.com/office/drawing/2014/main" id="{3C94C229-4DEC-4AD1-9716-A85B5F9AF039}"/>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81F4F608-61C3-40AF-84FE-CBC54DC6758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FBE382C7-5AC6-4750-B26E-E1F2988D9A9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5CFE39A5-CA32-4B56-BBCA-2E5E38B40F3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DE743E37-36F3-4EA5-BA6B-CF69205FF5F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0B176CDD-C095-40DE-BED4-E327E70ABF2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52DF0EBB-D78F-4CBD-AAD2-7D9BB7E484D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335BFD01-AB6E-4029-8F55-84DC0855F929}"/>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9CB0DEFA-A7C3-425D-AF14-3CAA6DB4638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49161BC8-6A11-41F3-9CA4-FE6B7C6C4E24}"/>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26" name="テキスト ボックス 625">
          <a:extLst>
            <a:ext uri="{FF2B5EF4-FFF2-40B4-BE49-F238E27FC236}">
              <a16:creationId xmlns:a16="http://schemas.microsoft.com/office/drawing/2014/main" id="{584547C7-2264-4BC1-BD48-9D8FC5077D43}"/>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B3404B3A-7671-494A-82A4-BCBFBBC3AB9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92F809DC-3F29-4A8A-AE1A-528E955C934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629" name="直線コネクタ 628">
          <a:extLst>
            <a:ext uri="{FF2B5EF4-FFF2-40B4-BE49-F238E27FC236}">
              <a16:creationId xmlns:a16="http://schemas.microsoft.com/office/drawing/2014/main" id="{CD3E26A6-CFCA-4A0E-94C1-228C70BE09F8}"/>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0" name="【学校施設】&#10;有形固定資産減価償却率最小値テキスト">
          <a:extLst>
            <a:ext uri="{FF2B5EF4-FFF2-40B4-BE49-F238E27FC236}">
              <a16:creationId xmlns:a16="http://schemas.microsoft.com/office/drawing/2014/main" id="{2753E5AE-04D8-4F7E-AFC3-EA5474DA8B3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1" name="直線コネクタ 630">
          <a:extLst>
            <a:ext uri="{FF2B5EF4-FFF2-40B4-BE49-F238E27FC236}">
              <a16:creationId xmlns:a16="http://schemas.microsoft.com/office/drawing/2014/main" id="{9CAA0E3E-9B75-457B-A426-EF1C3F01C88B}"/>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632" name="【学校施設】&#10;有形固定資産減価償却率最大値テキスト">
          <a:extLst>
            <a:ext uri="{FF2B5EF4-FFF2-40B4-BE49-F238E27FC236}">
              <a16:creationId xmlns:a16="http://schemas.microsoft.com/office/drawing/2014/main" id="{BAC68BD2-EAEA-4302-A335-D6F8B634EDF7}"/>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633" name="直線コネクタ 632">
          <a:extLst>
            <a:ext uri="{FF2B5EF4-FFF2-40B4-BE49-F238E27FC236}">
              <a16:creationId xmlns:a16="http://schemas.microsoft.com/office/drawing/2014/main" id="{9F51CA50-F569-4B9A-AC4A-B2B32D2737FF}"/>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301EA770-F4F7-4F23-9FC1-2F141FF67114}"/>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635" name="フローチャート: 判断 634">
          <a:extLst>
            <a:ext uri="{FF2B5EF4-FFF2-40B4-BE49-F238E27FC236}">
              <a16:creationId xmlns:a16="http://schemas.microsoft.com/office/drawing/2014/main" id="{906960F0-88D0-43A2-87E9-D64FAF221615}"/>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636" name="フローチャート: 判断 635">
          <a:extLst>
            <a:ext uri="{FF2B5EF4-FFF2-40B4-BE49-F238E27FC236}">
              <a16:creationId xmlns:a16="http://schemas.microsoft.com/office/drawing/2014/main" id="{A9D83A8C-C29D-4A6E-9099-2C3A361A00FC}"/>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637" name="フローチャート: 判断 636">
          <a:extLst>
            <a:ext uri="{FF2B5EF4-FFF2-40B4-BE49-F238E27FC236}">
              <a16:creationId xmlns:a16="http://schemas.microsoft.com/office/drawing/2014/main" id="{23CD75C1-FC7E-48BB-A7A5-2CE96B8E5B25}"/>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638" name="フローチャート: 判断 637">
          <a:extLst>
            <a:ext uri="{FF2B5EF4-FFF2-40B4-BE49-F238E27FC236}">
              <a16:creationId xmlns:a16="http://schemas.microsoft.com/office/drawing/2014/main" id="{F431F2C3-4229-4EA5-907D-7D4A62A3B56C}"/>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639" name="フローチャート: 判断 638">
          <a:extLst>
            <a:ext uri="{FF2B5EF4-FFF2-40B4-BE49-F238E27FC236}">
              <a16:creationId xmlns:a16="http://schemas.microsoft.com/office/drawing/2014/main" id="{6F9235A4-F5DB-481D-BDC4-7EEB2BEE2560}"/>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B290A41-A043-43DF-8CDB-DCCB6622878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5E80D2B1-B07C-4388-A007-A3BC80410DA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67752111-7D78-4B5A-82DA-A6D8F523895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6D81420A-3EE9-423C-8256-3A44A61D86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F9EE7974-9940-4974-993E-060A2AB8022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70031</xdr:rowOff>
    </xdr:from>
    <xdr:to>
      <xdr:col>85</xdr:col>
      <xdr:colOff>177800</xdr:colOff>
      <xdr:row>59</xdr:row>
      <xdr:rowOff>181</xdr:rowOff>
    </xdr:to>
    <xdr:sp macro="" textlink="">
      <xdr:nvSpPr>
        <xdr:cNvPr id="645" name="楕円 644">
          <a:extLst>
            <a:ext uri="{FF2B5EF4-FFF2-40B4-BE49-F238E27FC236}">
              <a16:creationId xmlns:a16="http://schemas.microsoft.com/office/drawing/2014/main" id="{0E1E84CF-C3D2-4B06-B4C4-6A5860A4AF9A}"/>
            </a:ext>
          </a:extLst>
        </xdr:cNvPr>
        <xdr:cNvSpPr/>
      </xdr:nvSpPr>
      <xdr:spPr>
        <a:xfrm>
          <a:off x="16268700" y="1001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92908</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6413B753-520E-4AFD-87C5-2C33A753F122}"/>
            </a:ext>
          </a:extLst>
        </xdr:cNvPr>
        <xdr:cNvSpPr txBox="1"/>
      </xdr:nvSpPr>
      <xdr:spPr>
        <a:xfrm>
          <a:off x="16357600" y="986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25944</xdr:rowOff>
    </xdr:from>
    <xdr:to>
      <xdr:col>81</xdr:col>
      <xdr:colOff>101600</xdr:colOff>
      <xdr:row>58</xdr:row>
      <xdr:rowOff>127544</xdr:rowOff>
    </xdr:to>
    <xdr:sp macro="" textlink="">
      <xdr:nvSpPr>
        <xdr:cNvPr id="647" name="楕円 646">
          <a:extLst>
            <a:ext uri="{FF2B5EF4-FFF2-40B4-BE49-F238E27FC236}">
              <a16:creationId xmlns:a16="http://schemas.microsoft.com/office/drawing/2014/main" id="{4E4BFA1E-5CE5-4EF9-931D-BBA44D17BECB}"/>
            </a:ext>
          </a:extLst>
        </xdr:cNvPr>
        <xdr:cNvSpPr/>
      </xdr:nvSpPr>
      <xdr:spPr>
        <a:xfrm>
          <a:off x="15430500" y="997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76744</xdr:rowOff>
    </xdr:from>
    <xdr:to>
      <xdr:col>85</xdr:col>
      <xdr:colOff>127000</xdr:colOff>
      <xdr:row>58</xdr:row>
      <xdr:rowOff>120831</xdr:rowOff>
    </xdr:to>
    <xdr:cxnSp macro="">
      <xdr:nvCxnSpPr>
        <xdr:cNvPr id="648" name="直線コネクタ 647">
          <a:extLst>
            <a:ext uri="{FF2B5EF4-FFF2-40B4-BE49-F238E27FC236}">
              <a16:creationId xmlns:a16="http://schemas.microsoft.com/office/drawing/2014/main" id="{716B21D9-A711-44D1-AD51-5376EBECB9E8}"/>
            </a:ext>
          </a:extLst>
        </xdr:cNvPr>
        <xdr:cNvCxnSpPr/>
      </xdr:nvCxnSpPr>
      <xdr:spPr>
        <a:xfrm>
          <a:off x="15481300" y="100208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154940</xdr:rowOff>
    </xdr:from>
    <xdr:to>
      <xdr:col>76</xdr:col>
      <xdr:colOff>165100</xdr:colOff>
      <xdr:row>58</xdr:row>
      <xdr:rowOff>85090</xdr:rowOff>
    </xdr:to>
    <xdr:sp macro="" textlink="">
      <xdr:nvSpPr>
        <xdr:cNvPr id="649" name="楕円 648">
          <a:extLst>
            <a:ext uri="{FF2B5EF4-FFF2-40B4-BE49-F238E27FC236}">
              <a16:creationId xmlns:a16="http://schemas.microsoft.com/office/drawing/2014/main" id="{530B3D57-F1B6-40A7-B571-D102D01D31EA}"/>
            </a:ext>
          </a:extLst>
        </xdr:cNvPr>
        <xdr:cNvSpPr/>
      </xdr:nvSpPr>
      <xdr:spPr>
        <a:xfrm>
          <a:off x="14541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34290</xdr:rowOff>
    </xdr:from>
    <xdr:to>
      <xdr:col>81</xdr:col>
      <xdr:colOff>50800</xdr:colOff>
      <xdr:row>58</xdr:row>
      <xdr:rowOff>76744</xdr:rowOff>
    </xdr:to>
    <xdr:cxnSp macro="">
      <xdr:nvCxnSpPr>
        <xdr:cNvPr id="650" name="直線コネクタ 649">
          <a:extLst>
            <a:ext uri="{FF2B5EF4-FFF2-40B4-BE49-F238E27FC236}">
              <a16:creationId xmlns:a16="http://schemas.microsoft.com/office/drawing/2014/main" id="{AA2C7AE0-873B-4026-9749-3220C722C3FA}"/>
            </a:ext>
          </a:extLst>
        </xdr:cNvPr>
        <xdr:cNvCxnSpPr/>
      </xdr:nvCxnSpPr>
      <xdr:spPr>
        <a:xfrm>
          <a:off x="14592300" y="997839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83094</xdr:rowOff>
    </xdr:from>
    <xdr:to>
      <xdr:col>72</xdr:col>
      <xdr:colOff>38100</xdr:colOff>
      <xdr:row>58</xdr:row>
      <xdr:rowOff>13244</xdr:rowOff>
    </xdr:to>
    <xdr:sp macro="" textlink="">
      <xdr:nvSpPr>
        <xdr:cNvPr id="651" name="楕円 650">
          <a:extLst>
            <a:ext uri="{FF2B5EF4-FFF2-40B4-BE49-F238E27FC236}">
              <a16:creationId xmlns:a16="http://schemas.microsoft.com/office/drawing/2014/main" id="{11A678C8-2BB9-4CDA-91FB-9948A3725E5B}"/>
            </a:ext>
          </a:extLst>
        </xdr:cNvPr>
        <xdr:cNvSpPr/>
      </xdr:nvSpPr>
      <xdr:spPr>
        <a:xfrm>
          <a:off x="13652500" y="985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133894</xdr:rowOff>
    </xdr:from>
    <xdr:to>
      <xdr:col>76</xdr:col>
      <xdr:colOff>114300</xdr:colOff>
      <xdr:row>58</xdr:row>
      <xdr:rowOff>34290</xdr:rowOff>
    </xdr:to>
    <xdr:cxnSp macro="">
      <xdr:nvCxnSpPr>
        <xdr:cNvPr id="652" name="直線コネクタ 651">
          <a:extLst>
            <a:ext uri="{FF2B5EF4-FFF2-40B4-BE49-F238E27FC236}">
              <a16:creationId xmlns:a16="http://schemas.microsoft.com/office/drawing/2014/main" id="{CBF23212-0FCE-405D-AFC6-1F09DBC2A6F2}"/>
            </a:ext>
          </a:extLst>
        </xdr:cNvPr>
        <xdr:cNvCxnSpPr/>
      </xdr:nvCxnSpPr>
      <xdr:spPr>
        <a:xfrm>
          <a:off x="13703300" y="990654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47172</xdr:rowOff>
    </xdr:from>
    <xdr:to>
      <xdr:col>67</xdr:col>
      <xdr:colOff>101600</xdr:colOff>
      <xdr:row>57</xdr:row>
      <xdr:rowOff>148772</xdr:rowOff>
    </xdr:to>
    <xdr:sp macro="" textlink="">
      <xdr:nvSpPr>
        <xdr:cNvPr id="653" name="楕円 652">
          <a:extLst>
            <a:ext uri="{FF2B5EF4-FFF2-40B4-BE49-F238E27FC236}">
              <a16:creationId xmlns:a16="http://schemas.microsoft.com/office/drawing/2014/main" id="{14989C3E-F7E6-4EF4-AB18-D70A567AEE34}"/>
            </a:ext>
          </a:extLst>
        </xdr:cNvPr>
        <xdr:cNvSpPr/>
      </xdr:nvSpPr>
      <xdr:spPr>
        <a:xfrm>
          <a:off x="12763500" y="981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97972</xdr:rowOff>
    </xdr:from>
    <xdr:to>
      <xdr:col>71</xdr:col>
      <xdr:colOff>177800</xdr:colOff>
      <xdr:row>57</xdr:row>
      <xdr:rowOff>133894</xdr:rowOff>
    </xdr:to>
    <xdr:cxnSp macro="">
      <xdr:nvCxnSpPr>
        <xdr:cNvPr id="654" name="直線コネクタ 653">
          <a:extLst>
            <a:ext uri="{FF2B5EF4-FFF2-40B4-BE49-F238E27FC236}">
              <a16:creationId xmlns:a16="http://schemas.microsoft.com/office/drawing/2014/main" id="{E137772E-199C-47F5-B514-8E9E9E9AFC55}"/>
            </a:ext>
          </a:extLst>
        </xdr:cNvPr>
        <xdr:cNvCxnSpPr/>
      </xdr:nvCxnSpPr>
      <xdr:spPr>
        <a:xfrm>
          <a:off x="12814300" y="987062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655" name="n_1aveValue【学校施設】&#10;有形固定資産減価償却率">
          <a:extLst>
            <a:ext uri="{FF2B5EF4-FFF2-40B4-BE49-F238E27FC236}">
              <a16:creationId xmlns:a16="http://schemas.microsoft.com/office/drawing/2014/main" id="{A18556E5-FC89-4201-AF03-C3101F55930B}"/>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656" name="n_2aveValue【学校施設】&#10;有形固定資産減価償却率">
          <a:extLst>
            <a:ext uri="{FF2B5EF4-FFF2-40B4-BE49-F238E27FC236}">
              <a16:creationId xmlns:a16="http://schemas.microsoft.com/office/drawing/2014/main" id="{EC41CFDB-8776-4B88-9CED-07465AF6B53F}"/>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657" name="n_3aveValue【学校施設】&#10;有形固定資産減価償却率">
          <a:extLst>
            <a:ext uri="{FF2B5EF4-FFF2-40B4-BE49-F238E27FC236}">
              <a16:creationId xmlns:a16="http://schemas.microsoft.com/office/drawing/2014/main" id="{073898A1-6925-439F-A751-7AEC34BA43E0}"/>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658" name="n_4aveValue【学校施設】&#10;有形固定資産減価償却率">
          <a:extLst>
            <a:ext uri="{FF2B5EF4-FFF2-40B4-BE49-F238E27FC236}">
              <a16:creationId xmlns:a16="http://schemas.microsoft.com/office/drawing/2014/main" id="{0F7936AD-3E1A-4130-910F-E395880F112F}"/>
            </a:ext>
          </a:extLst>
        </xdr:cNvPr>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144071</xdr:rowOff>
    </xdr:from>
    <xdr:ext cx="405111" cy="259045"/>
    <xdr:sp macro="" textlink="">
      <xdr:nvSpPr>
        <xdr:cNvPr id="659" name="n_1mainValue【学校施設】&#10;有形固定資産減価償却率">
          <a:extLst>
            <a:ext uri="{FF2B5EF4-FFF2-40B4-BE49-F238E27FC236}">
              <a16:creationId xmlns:a16="http://schemas.microsoft.com/office/drawing/2014/main" id="{31E4B130-19DD-462C-86B7-63C53E577FA0}"/>
            </a:ext>
          </a:extLst>
        </xdr:cNvPr>
        <xdr:cNvSpPr txBox="1"/>
      </xdr:nvSpPr>
      <xdr:spPr>
        <a:xfrm>
          <a:off x="15266044" y="974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101617</xdr:rowOff>
    </xdr:from>
    <xdr:ext cx="405111" cy="259045"/>
    <xdr:sp macro="" textlink="">
      <xdr:nvSpPr>
        <xdr:cNvPr id="660" name="n_2mainValue【学校施設】&#10;有形固定資産減価償却率">
          <a:extLst>
            <a:ext uri="{FF2B5EF4-FFF2-40B4-BE49-F238E27FC236}">
              <a16:creationId xmlns:a16="http://schemas.microsoft.com/office/drawing/2014/main" id="{017DB296-F781-43EB-AAA7-694A915EA733}"/>
            </a:ext>
          </a:extLst>
        </xdr:cNvPr>
        <xdr:cNvSpPr txBox="1"/>
      </xdr:nvSpPr>
      <xdr:spPr>
        <a:xfrm>
          <a:off x="143897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29771</xdr:rowOff>
    </xdr:from>
    <xdr:ext cx="405111" cy="259045"/>
    <xdr:sp macro="" textlink="">
      <xdr:nvSpPr>
        <xdr:cNvPr id="661" name="n_3mainValue【学校施設】&#10;有形固定資産減価償却率">
          <a:extLst>
            <a:ext uri="{FF2B5EF4-FFF2-40B4-BE49-F238E27FC236}">
              <a16:creationId xmlns:a16="http://schemas.microsoft.com/office/drawing/2014/main" id="{33C50A11-2B68-454D-8E2B-BFBEFC57DAF1}"/>
            </a:ext>
          </a:extLst>
        </xdr:cNvPr>
        <xdr:cNvSpPr txBox="1"/>
      </xdr:nvSpPr>
      <xdr:spPr>
        <a:xfrm>
          <a:off x="13500744" y="963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165299</xdr:rowOff>
    </xdr:from>
    <xdr:ext cx="405111" cy="259045"/>
    <xdr:sp macro="" textlink="">
      <xdr:nvSpPr>
        <xdr:cNvPr id="662" name="n_4mainValue【学校施設】&#10;有形固定資産減価償却率">
          <a:extLst>
            <a:ext uri="{FF2B5EF4-FFF2-40B4-BE49-F238E27FC236}">
              <a16:creationId xmlns:a16="http://schemas.microsoft.com/office/drawing/2014/main" id="{3F8BF45F-0040-49FE-B156-366FF5E2B165}"/>
            </a:ext>
          </a:extLst>
        </xdr:cNvPr>
        <xdr:cNvSpPr txBox="1"/>
      </xdr:nvSpPr>
      <xdr:spPr>
        <a:xfrm>
          <a:off x="12611744" y="959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82D06FAA-7EB0-4F3C-98C3-4EEEFEB428F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80953CBE-8121-4BAE-B146-69DCB10B223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24B661A5-00FF-4D5F-8901-B7930736937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0200DC09-679F-4518-BA31-A08DF062013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A3F06E84-45C1-4661-9BC4-903C67CFACE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54D93D5C-8037-49C0-9964-B328AA1567F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CD2C1B29-DC40-49D3-B2ED-968A6ACB8D0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9CE6C56F-2F84-4C70-B6BA-2AC20279DE5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F96EAEA1-71E9-4E0A-87CD-3AC0308F179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20A42B86-6FBD-4018-9521-5508E0B745C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673" name="直線コネクタ 672">
          <a:extLst>
            <a:ext uri="{FF2B5EF4-FFF2-40B4-BE49-F238E27FC236}">
              <a16:creationId xmlns:a16="http://schemas.microsoft.com/office/drawing/2014/main" id="{FC885748-1CE5-41F8-B507-63A12A8A204D}"/>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74" name="テキスト ボックス 673">
          <a:extLst>
            <a:ext uri="{FF2B5EF4-FFF2-40B4-BE49-F238E27FC236}">
              <a16:creationId xmlns:a16="http://schemas.microsoft.com/office/drawing/2014/main" id="{704516C7-E663-4EBC-A036-334E16F89070}"/>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5" name="直線コネクタ 674">
          <a:extLst>
            <a:ext uri="{FF2B5EF4-FFF2-40B4-BE49-F238E27FC236}">
              <a16:creationId xmlns:a16="http://schemas.microsoft.com/office/drawing/2014/main" id="{F03AA971-31C7-4C46-BF7C-0BE226F02A3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676" name="テキスト ボックス 675">
          <a:extLst>
            <a:ext uri="{FF2B5EF4-FFF2-40B4-BE49-F238E27FC236}">
              <a16:creationId xmlns:a16="http://schemas.microsoft.com/office/drawing/2014/main" id="{16F69209-EF17-4C2F-8516-E752A18A4C52}"/>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77" name="直線コネクタ 676">
          <a:extLst>
            <a:ext uri="{FF2B5EF4-FFF2-40B4-BE49-F238E27FC236}">
              <a16:creationId xmlns:a16="http://schemas.microsoft.com/office/drawing/2014/main" id="{D32D9609-474E-4D66-9B65-54ECA2BFA2E1}"/>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678" name="テキスト ボックス 677">
          <a:extLst>
            <a:ext uri="{FF2B5EF4-FFF2-40B4-BE49-F238E27FC236}">
              <a16:creationId xmlns:a16="http://schemas.microsoft.com/office/drawing/2014/main" id="{9AFA95EF-8271-44E9-B16D-415EE7097A62}"/>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959D09E2-CD21-4512-89B6-888467A928C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0" name="テキスト ボックス 679">
          <a:extLst>
            <a:ext uri="{FF2B5EF4-FFF2-40B4-BE49-F238E27FC236}">
              <a16:creationId xmlns:a16="http://schemas.microsoft.com/office/drawing/2014/main" id="{9FBDAD2A-3533-4094-97F9-7FE6F562F11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学校施設】&#10;一人当たり面積グラフ枠">
          <a:extLst>
            <a:ext uri="{FF2B5EF4-FFF2-40B4-BE49-F238E27FC236}">
              <a16:creationId xmlns:a16="http://schemas.microsoft.com/office/drawing/2014/main" id="{53B07FD7-AF24-4E18-9B8C-33CA0A5C5EB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682" name="直線コネクタ 681">
          <a:extLst>
            <a:ext uri="{FF2B5EF4-FFF2-40B4-BE49-F238E27FC236}">
              <a16:creationId xmlns:a16="http://schemas.microsoft.com/office/drawing/2014/main" id="{6F52768E-0F91-4604-BD92-AAF2260E6065}"/>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683" name="【学校施設】&#10;一人当たり面積最小値テキスト">
          <a:extLst>
            <a:ext uri="{FF2B5EF4-FFF2-40B4-BE49-F238E27FC236}">
              <a16:creationId xmlns:a16="http://schemas.microsoft.com/office/drawing/2014/main" id="{C2DF7B40-53D4-4EC5-BED8-DF910B068156}"/>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684" name="直線コネクタ 683">
          <a:extLst>
            <a:ext uri="{FF2B5EF4-FFF2-40B4-BE49-F238E27FC236}">
              <a16:creationId xmlns:a16="http://schemas.microsoft.com/office/drawing/2014/main" id="{8D8C5C47-BD66-4C1F-85BF-ABB5FC6FE9D1}"/>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685" name="【学校施設】&#10;一人当たり面積最大値テキスト">
          <a:extLst>
            <a:ext uri="{FF2B5EF4-FFF2-40B4-BE49-F238E27FC236}">
              <a16:creationId xmlns:a16="http://schemas.microsoft.com/office/drawing/2014/main" id="{DA26622A-6DF7-4C04-B6FF-A7CCEA220B2B}"/>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686" name="直線コネクタ 685">
          <a:extLst>
            <a:ext uri="{FF2B5EF4-FFF2-40B4-BE49-F238E27FC236}">
              <a16:creationId xmlns:a16="http://schemas.microsoft.com/office/drawing/2014/main" id="{DB178987-AEA3-4ED3-9334-75DD16F0DE88}"/>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687" name="【学校施設】&#10;一人当たり面積平均値テキスト">
          <a:extLst>
            <a:ext uri="{FF2B5EF4-FFF2-40B4-BE49-F238E27FC236}">
              <a16:creationId xmlns:a16="http://schemas.microsoft.com/office/drawing/2014/main" id="{87A5DAD4-7CC8-4BCE-BF17-3199A8A16150}"/>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688" name="フローチャート: 判断 687">
          <a:extLst>
            <a:ext uri="{FF2B5EF4-FFF2-40B4-BE49-F238E27FC236}">
              <a16:creationId xmlns:a16="http://schemas.microsoft.com/office/drawing/2014/main" id="{AFCA2496-D77E-4D16-A4B7-5062958FD649}"/>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689" name="フローチャート: 判断 688">
          <a:extLst>
            <a:ext uri="{FF2B5EF4-FFF2-40B4-BE49-F238E27FC236}">
              <a16:creationId xmlns:a16="http://schemas.microsoft.com/office/drawing/2014/main" id="{A48CCC97-8F0D-4E1A-A353-9FE7F1796A78}"/>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690" name="フローチャート: 判断 689">
          <a:extLst>
            <a:ext uri="{FF2B5EF4-FFF2-40B4-BE49-F238E27FC236}">
              <a16:creationId xmlns:a16="http://schemas.microsoft.com/office/drawing/2014/main" id="{B4CF3FDA-DF04-4453-862C-2E858167DCAE}"/>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691" name="フローチャート: 判断 690">
          <a:extLst>
            <a:ext uri="{FF2B5EF4-FFF2-40B4-BE49-F238E27FC236}">
              <a16:creationId xmlns:a16="http://schemas.microsoft.com/office/drawing/2014/main" id="{7D12DC6E-C924-4B62-8823-73AA7C74F90D}"/>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692" name="フローチャート: 判断 691">
          <a:extLst>
            <a:ext uri="{FF2B5EF4-FFF2-40B4-BE49-F238E27FC236}">
              <a16:creationId xmlns:a16="http://schemas.microsoft.com/office/drawing/2014/main" id="{786A2725-4376-4B03-996A-B3D393C6924E}"/>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BCF6FAAC-77BC-4B98-AD9B-52AB65C8F97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15B3DC39-3F5B-4E2E-9533-2E1B08B90BF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A4E56988-22E6-4035-9D2B-352642BDF73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F81E7055-3533-46BF-A21B-D05C45E142C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24E1E81E-CC37-4EE8-88B4-9DE618F16F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71044</xdr:rowOff>
    </xdr:from>
    <xdr:to>
      <xdr:col>116</xdr:col>
      <xdr:colOff>114300</xdr:colOff>
      <xdr:row>61</xdr:row>
      <xdr:rowOff>1194</xdr:rowOff>
    </xdr:to>
    <xdr:sp macro="" textlink="">
      <xdr:nvSpPr>
        <xdr:cNvPr id="698" name="楕円 697">
          <a:extLst>
            <a:ext uri="{FF2B5EF4-FFF2-40B4-BE49-F238E27FC236}">
              <a16:creationId xmlns:a16="http://schemas.microsoft.com/office/drawing/2014/main" id="{599DB40E-2A86-4573-A193-00084048BBAB}"/>
            </a:ext>
          </a:extLst>
        </xdr:cNvPr>
        <xdr:cNvSpPr/>
      </xdr:nvSpPr>
      <xdr:spPr>
        <a:xfrm>
          <a:off x="22110700" y="1035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93921</xdr:rowOff>
    </xdr:from>
    <xdr:ext cx="469744" cy="259045"/>
    <xdr:sp macro="" textlink="">
      <xdr:nvSpPr>
        <xdr:cNvPr id="699" name="【学校施設】&#10;一人当たり面積該当値テキスト">
          <a:extLst>
            <a:ext uri="{FF2B5EF4-FFF2-40B4-BE49-F238E27FC236}">
              <a16:creationId xmlns:a16="http://schemas.microsoft.com/office/drawing/2014/main" id="{0653B4CA-1759-464C-9639-F28CD3A61374}"/>
            </a:ext>
          </a:extLst>
        </xdr:cNvPr>
        <xdr:cNvSpPr txBox="1"/>
      </xdr:nvSpPr>
      <xdr:spPr>
        <a:xfrm>
          <a:off x="22199600" y="1020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62871</xdr:rowOff>
    </xdr:from>
    <xdr:to>
      <xdr:col>112</xdr:col>
      <xdr:colOff>38100</xdr:colOff>
      <xdr:row>60</xdr:row>
      <xdr:rowOff>164471</xdr:rowOff>
    </xdr:to>
    <xdr:sp macro="" textlink="">
      <xdr:nvSpPr>
        <xdr:cNvPr id="700" name="楕円 699">
          <a:extLst>
            <a:ext uri="{FF2B5EF4-FFF2-40B4-BE49-F238E27FC236}">
              <a16:creationId xmlns:a16="http://schemas.microsoft.com/office/drawing/2014/main" id="{3AC8C1BB-A72A-4FD2-B367-22D67B275602}"/>
            </a:ext>
          </a:extLst>
        </xdr:cNvPr>
        <xdr:cNvSpPr/>
      </xdr:nvSpPr>
      <xdr:spPr>
        <a:xfrm>
          <a:off x="21272500" y="1034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113671</xdr:rowOff>
    </xdr:from>
    <xdr:to>
      <xdr:col>116</xdr:col>
      <xdr:colOff>63500</xdr:colOff>
      <xdr:row>60</xdr:row>
      <xdr:rowOff>121844</xdr:rowOff>
    </xdr:to>
    <xdr:cxnSp macro="">
      <xdr:nvCxnSpPr>
        <xdr:cNvPr id="701" name="直線コネクタ 700">
          <a:extLst>
            <a:ext uri="{FF2B5EF4-FFF2-40B4-BE49-F238E27FC236}">
              <a16:creationId xmlns:a16="http://schemas.microsoft.com/office/drawing/2014/main" id="{4C6DB4A4-FA7B-43F7-84E9-3D3FA49A6B1E}"/>
            </a:ext>
          </a:extLst>
        </xdr:cNvPr>
        <xdr:cNvCxnSpPr/>
      </xdr:nvCxnSpPr>
      <xdr:spPr>
        <a:xfrm>
          <a:off x="21323300" y="10400671"/>
          <a:ext cx="838200" cy="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64300</xdr:rowOff>
    </xdr:from>
    <xdr:to>
      <xdr:col>107</xdr:col>
      <xdr:colOff>101600</xdr:colOff>
      <xdr:row>60</xdr:row>
      <xdr:rowOff>165900</xdr:rowOff>
    </xdr:to>
    <xdr:sp macro="" textlink="">
      <xdr:nvSpPr>
        <xdr:cNvPr id="702" name="楕円 701">
          <a:extLst>
            <a:ext uri="{FF2B5EF4-FFF2-40B4-BE49-F238E27FC236}">
              <a16:creationId xmlns:a16="http://schemas.microsoft.com/office/drawing/2014/main" id="{F8585210-E898-4C65-B5D8-59518E3F7490}"/>
            </a:ext>
          </a:extLst>
        </xdr:cNvPr>
        <xdr:cNvSpPr/>
      </xdr:nvSpPr>
      <xdr:spPr>
        <a:xfrm>
          <a:off x="20383500" y="1035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113671</xdr:rowOff>
    </xdr:from>
    <xdr:to>
      <xdr:col>111</xdr:col>
      <xdr:colOff>177800</xdr:colOff>
      <xdr:row>60</xdr:row>
      <xdr:rowOff>115100</xdr:rowOff>
    </xdr:to>
    <xdr:cxnSp macro="">
      <xdr:nvCxnSpPr>
        <xdr:cNvPr id="703" name="直線コネクタ 702">
          <a:extLst>
            <a:ext uri="{FF2B5EF4-FFF2-40B4-BE49-F238E27FC236}">
              <a16:creationId xmlns:a16="http://schemas.microsoft.com/office/drawing/2014/main" id="{545F4DEA-EC73-489F-99DC-CDE90BABA10B}"/>
            </a:ext>
          </a:extLst>
        </xdr:cNvPr>
        <xdr:cNvCxnSpPr/>
      </xdr:nvCxnSpPr>
      <xdr:spPr>
        <a:xfrm flipV="1">
          <a:off x="20434300" y="10400671"/>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74302</xdr:rowOff>
    </xdr:from>
    <xdr:to>
      <xdr:col>102</xdr:col>
      <xdr:colOff>165100</xdr:colOff>
      <xdr:row>61</xdr:row>
      <xdr:rowOff>4452</xdr:rowOff>
    </xdr:to>
    <xdr:sp macro="" textlink="">
      <xdr:nvSpPr>
        <xdr:cNvPr id="704" name="楕円 703">
          <a:extLst>
            <a:ext uri="{FF2B5EF4-FFF2-40B4-BE49-F238E27FC236}">
              <a16:creationId xmlns:a16="http://schemas.microsoft.com/office/drawing/2014/main" id="{DB4DEC04-E3D7-41E4-A945-B8494708BF32}"/>
            </a:ext>
          </a:extLst>
        </xdr:cNvPr>
        <xdr:cNvSpPr/>
      </xdr:nvSpPr>
      <xdr:spPr>
        <a:xfrm>
          <a:off x="19494500" y="1036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115100</xdr:rowOff>
    </xdr:from>
    <xdr:to>
      <xdr:col>107</xdr:col>
      <xdr:colOff>50800</xdr:colOff>
      <xdr:row>60</xdr:row>
      <xdr:rowOff>125102</xdr:rowOff>
    </xdr:to>
    <xdr:cxnSp macro="">
      <xdr:nvCxnSpPr>
        <xdr:cNvPr id="705" name="直線コネクタ 704">
          <a:extLst>
            <a:ext uri="{FF2B5EF4-FFF2-40B4-BE49-F238E27FC236}">
              <a16:creationId xmlns:a16="http://schemas.microsoft.com/office/drawing/2014/main" id="{D393FC86-A0C1-43D1-8AB5-3E3F000C3463}"/>
            </a:ext>
          </a:extLst>
        </xdr:cNvPr>
        <xdr:cNvCxnSpPr/>
      </xdr:nvCxnSpPr>
      <xdr:spPr>
        <a:xfrm flipV="1">
          <a:off x="19545300" y="10402100"/>
          <a:ext cx="8890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79502</xdr:rowOff>
    </xdr:from>
    <xdr:to>
      <xdr:col>98</xdr:col>
      <xdr:colOff>38100</xdr:colOff>
      <xdr:row>61</xdr:row>
      <xdr:rowOff>9652</xdr:rowOff>
    </xdr:to>
    <xdr:sp macro="" textlink="">
      <xdr:nvSpPr>
        <xdr:cNvPr id="706" name="楕円 705">
          <a:extLst>
            <a:ext uri="{FF2B5EF4-FFF2-40B4-BE49-F238E27FC236}">
              <a16:creationId xmlns:a16="http://schemas.microsoft.com/office/drawing/2014/main" id="{92BFFF57-9C20-4421-AB49-9FCD4BD9B4FB}"/>
            </a:ext>
          </a:extLst>
        </xdr:cNvPr>
        <xdr:cNvSpPr/>
      </xdr:nvSpPr>
      <xdr:spPr>
        <a:xfrm>
          <a:off x="18605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125102</xdr:rowOff>
    </xdr:from>
    <xdr:to>
      <xdr:col>102</xdr:col>
      <xdr:colOff>114300</xdr:colOff>
      <xdr:row>60</xdr:row>
      <xdr:rowOff>130302</xdr:rowOff>
    </xdr:to>
    <xdr:cxnSp macro="">
      <xdr:nvCxnSpPr>
        <xdr:cNvPr id="707" name="直線コネクタ 706">
          <a:extLst>
            <a:ext uri="{FF2B5EF4-FFF2-40B4-BE49-F238E27FC236}">
              <a16:creationId xmlns:a16="http://schemas.microsoft.com/office/drawing/2014/main" id="{89DB009C-E56E-4CA5-AC2E-5FBBACF4757A}"/>
            </a:ext>
          </a:extLst>
        </xdr:cNvPr>
        <xdr:cNvCxnSpPr/>
      </xdr:nvCxnSpPr>
      <xdr:spPr>
        <a:xfrm flipV="1">
          <a:off x="18656300" y="10412102"/>
          <a:ext cx="8890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708" name="n_1aveValue【学校施設】&#10;一人当たり面積">
          <a:extLst>
            <a:ext uri="{FF2B5EF4-FFF2-40B4-BE49-F238E27FC236}">
              <a16:creationId xmlns:a16="http://schemas.microsoft.com/office/drawing/2014/main" id="{804573B9-447C-4202-819A-E13A7C965058}"/>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709" name="n_2aveValue【学校施設】&#10;一人当たり面積">
          <a:extLst>
            <a:ext uri="{FF2B5EF4-FFF2-40B4-BE49-F238E27FC236}">
              <a16:creationId xmlns:a16="http://schemas.microsoft.com/office/drawing/2014/main" id="{D8ABC9F4-E037-4EDD-B532-7D068DD35936}"/>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710" name="n_3aveValue【学校施設】&#10;一人当たり面積">
          <a:extLst>
            <a:ext uri="{FF2B5EF4-FFF2-40B4-BE49-F238E27FC236}">
              <a16:creationId xmlns:a16="http://schemas.microsoft.com/office/drawing/2014/main" id="{240B6407-3FFA-488B-8C0F-A4FAF31DF74C}"/>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711" name="n_4aveValue【学校施設】&#10;一人当たり面積">
          <a:extLst>
            <a:ext uri="{FF2B5EF4-FFF2-40B4-BE49-F238E27FC236}">
              <a16:creationId xmlns:a16="http://schemas.microsoft.com/office/drawing/2014/main" id="{A8CBFEA4-C008-4E86-86FF-D097CBA24D54}"/>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9548</xdr:rowOff>
    </xdr:from>
    <xdr:ext cx="469744" cy="259045"/>
    <xdr:sp macro="" textlink="">
      <xdr:nvSpPr>
        <xdr:cNvPr id="712" name="n_1mainValue【学校施設】&#10;一人当たり面積">
          <a:extLst>
            <a:ext uri="{FF2B5EF4-FFF2-40B4-BE49-F238E27FC236}">
              <a16:creationId xmlns:a16="http://schemas.microsoft.com/office/drawing/2014/main" id="{1BFAEC86-88C5-4A63-9123-3D243A50A9C7}"/>
            </a:ext>
          </a:extLst>
        </xdr:cNvPr>
        <xdr:cNvSpPr txBox="1"/>
      </xdr:nvSpPr>
      <xdr:spPr>
        <a:xfrm>
          <a:off x="21075727" y="1012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10977</xdr:rowOff>
    </xdr:from>
    <xdr:ext cx="469744" cy="259045"/>
    <xdr:sp macro="" textlink="">
      <xdr:nvSpPr>
        <xdr:cNvPr id="713" name="n_2mainValue【学校施設】&#10;一人当たり面積">
          <a:extLst>
            <a:ext uri="{FF2B5EF4-FFF2-40B4-BE49-F238E27FC236}">
              <a16:creationId xmlns:a16="http://schemas.microsoft.com/office/drawing/2014/main" id="{DEE42187-4B84-4569-8F31-5D1122C2C596}"/>
            </a:ext>
          </a:extLst>
        </xdr:cNvPr>
        <xdr:cNvSpPr txBox="1"/>
      </xdr:nvSpPr>
      <xdr:spPr>
        <a:xfrm>
          <a:off x="20199427" y="1012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20979</xdr:rowOff>
    </xdr:from>
    <xdr:ext cx="469744" cy="259045"/>
    <xdr:sp macro="" textlink="">
      <xdr:nvSpPr>
        <xdr:cNvPr id="714" name="n_3mainValue【学校施設】&#10;一人当たり面積">
          <a:extLst>
            <a:ext uri="{FF2B5EF4-FFF2-40B4-BE49-F238E27FC236}">
              <a16:creationId xmlns:a16="http://schemas.microsoft.com/office/drawing/2014/main" id="{21743E4D-D54F-424F-AE05-CB15C2935D01}"/>
            </a:ext>
          </a:extLst>
        </xdr:cNvPr>
        <xdr:cNvSpPr txBox="1"/>
      </xdr:nvSpPr>
      <xdr:spPr>
        <a:xfrm>
          <a:off x="19310427" y="1013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26179</xdr:rowOff>
    </xdr:from>
    <xdr:ext cx="469744" cy="259045"/>
    <xdr:sp macro="" textlink="">
      <xdr:nvSpPr>
        <xdr:cNvPr id="715" name="n_4mainValue【学校施設】&#10;一人当たり面積">
          <a:extLst>
            <a:ext uri="{FF2B5EF4-FFF2-40B4-BE49-F238E27FC236}">
              <a16:creationId xmlns:a16="http://schemas.microsoft.com/office/drawing/2014/main" id="{A9AC0996-646C-4EF2-87F8-D2BB87A465FF}"/>
            </a:ext>
          </a:extLst>
        </xdr:cNvPr>
        <xdr:cNvSpPr txBox="1"/>
      </xdr:nvSpPr>
      <xdr:spPr>
        <a:xfrm>
          <a:off x="18421427" y="1014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6E6A9BA3-84FD-427B-B6FA-99C5C902E56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753BF0B9-DEE9-45D3-B738-9248F366248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76D74980-17C7-40AE-8262-E4611201B5A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60481998-22F5-4090-B3EA-E2D2A2FDEA6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E7668524-8456-47AB-9973-F7E0D8D4472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81231D6F-BD6B-4FB9-9232-5F1C93C3E9C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FC0932CE-ECD9-419D-8401-A4E53B772BD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4D36532D-EF9E-4033-8663-403117AA8A8D}"/>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C980D77D-9EAF-4739-8A8D-0CC453CF0D7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757DE3EB-DF18-4448-BBA5-3BFD1854CC0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C4101AF5-CB22-4F03-9597-EA7776A950F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9ED76174-DB53-409A-BA79-A0C5196CBFA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3D5690A7-FA2B-4426-85D3-0C1A3BD3568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5FB438CA-F633-4FB9-885D-DCE6C9D1AEC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79903FE4-509A-442B-96D0-5B24262ABE2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B5BC1EE0-B8F8-4FDA-929B-D76F5D2DDD5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A255B3D3-D2EA-4118-AE96-035B49B24D3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7F08110A-1EBA-4871-9A84-A48F2F9B335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A7AEF3A3-BA67-4637-87AA-B7B482A4CFC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35A1D8C9-1DDD-469A-A461-31CF5F6E71C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753FDC6B-1035-4087-86E6-95309B8EA52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235E8C1E-80DE-4B69-B0AA-55911E0C870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AF85322C-CB49-4AF5-92D2-2C867EA117C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80DAE818-0AC5-4981-80BF-6506F47FA96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C3DCCF64-E59A-4CA7-BDEB-F73A61CDE55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DD3C1410-5A47-4BF5-8E3B-3577F58D55D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96573513-BD72-4CF6-83FB-1D041289DC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3" name="直線コネクタ 742">
          <a:extLst>
            <a:ext uri="{FF2B5EF4-FFF2-40B4-BE49-F238E27FC236}">
              <a16:creationId xmlns:a16="http://schemas.microsoft.com/office/drawing/2014/main" id="{433DBBDB-1ED5-4378-98B3-A4C06D1DB0C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4" name="テキスト ボックス 743">
          <a:extLst>
            <a:ext uri="{FF2B5EF4-FFF2-40B4-BE49-F238E27FC236}">
              <a16:creationId xmlns:a16="http://schemas.microsoft.com/office/drawing/2014/main" id="{BAF20E4B-3010-43E9-8157-9057B8D3A55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5" name="直線コネクタ 744">
          <a:extLst>
            <a:ext uri="{FF2B5EF4-FFF2-40B4-BE49-F238E27FC236}">
              <a16:creationId xmlns:a16="http://schemas.microsoft.com/office/drawing/2014/main" id="{3E8600B0-151B-42A0-B558-88504F1AD79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6" name="テキスト ボックス 745">
          <a:extLst>
            <a:ext uri="{FF2B5EF4-FFF2-40B4-BE49-F238E27FC236}">
              <a16:creationId xmlns:a16="http://schemas.microsoft.com/office/drawing/2014/main" id="{4C6CBC9C-53B2-4CA7-BF79-457AFEFA71F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7" name="直線コネクタ 746">
          <a:extLst>
            <a:ext uri="{FF2B5EF4-FFF2-40B4-BE49-F238E27FC236}">
              <a16:creationId xmlns:a16="http://schemas.microsoft.com/office/drawing/2014/main" id="{92847DFE-AC14-47B8-AD5C-D1D328DC734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8" name="テキスト ボックス 747">
          <a:extLst>
            <a:ext uri="{FF2B5EF4-FFF2-40B4-BE49-F238E27FC236}">
              <a16:creationId xmlns:a16="http://schemas.microsoft.com/office/drawing/2014/main" id="{58253187-45D7-415A-8434-AAB29637C20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9" name="直線コネクタ 748">
          <a:extLst>
            <a:ext uri="{FF2B5EF4-FFF2-40B4-BE49-F238E27FC236}">
              <a16:creationId xmlns:a16="http://schemas.microsoft.com/office/drawing/2014/main" id="{2020FAB6-C32C-4D47-92F9-354DF3B8DC2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0" name="テキスト ボックス 749">
          <a:extLst>
            <a:ext uri="{FF2B5EF4-FFF2-40B4-BE49-F238E27FC236}">
              <a16:creationId xmlns:a16="http://schemas.microsoft.com/office/drawing/2014/main" id="{437D6F36-2198-430A-997A-3F7E85FFE1A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1" name="直線コネクタ 750">
          <a:extLst>
            <a:ext uri="{FF2B5EF4-FFF2-40B4-BE49-F238E27FC236}">
              <a16:creationId xmlns:a16="http://schemas.microsoft.com/office/drawing/2014/main" id="{42510127-B610-4230-A535-800E21D70F03}"/>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2" name="テキスト ボックス 751">
          <a:extLst>
            <a:ext uri="{FF2B5EF4-FFF2-40B4-BE49-F238E27FC236}">
              <a16:creationId xmlns:a16="http://schemas.microsoft.com/office/drawing/2014/main" id="{36FEBA43-36D8-48B2-B651-A6584AFC798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0C7319D3-952E-41ED-A009-F1BFB8872F9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4" name="テキスト ボックス 753">
          <a:extLst>
            <a:ext uri="{FF2B5EF4-FFF2-40B4-BE49-F238E27FC236}">
              <a16:creationId xmlns:a16="http://schemas.microsoft.com/office/drawing/2014/main" id="{BD88E5CB-017D-47A7-844A-91BFCC1ADAA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5" name="【公民館】&#10;有形固定資産減価償却率グラフ枠">
          <a:extLst>
            <a:ext uri="{FF2B5EF4-FFF2-40B4-BE49-F238E27FC236}">
              <a16:creationId xmlns:a16="http://schemas.microsoft.com/office/drawing/2014/main" id="{E7E6935B-7201-48CE-93C7-B7F6372ADB1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756" name="直線コネクタ 755">
          <a:extLst>
            <a:ext uri="{FF2B5EF4-FFF2-40B4-BE49-F238E27FC236}">
              <a16:creationId xmlns:a16="http://schemas.microsoft.com/office/drawing/2014/main" id="{7A40DE3E-6272-47E7-B4CA-D061E24B5613}"/>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7" name="【公民館】&#10;有形固定資産減価償却率最小値テキスト">
          <a:extLst>
            <a:ext uri="{FF2B5EF4-FFF2-40B4-BE49-F238E27FC236}">
              <a16:creationId xmlns:a16="http://schemas.microsoft.com/office/drawing/2014/main" id="{4CEFA727-8B8E-4154-AF78-2FEB975FECBB}"/>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8" name="直線コネクタ 757">
          <a:extLst>
            <a:ext uri="{FF2B5EF4-FFF2-40B4-BE49-F238E27FC236}">
              <a16:creationId xmlns:a16="http://schemas.microsoft.com/office/drawing/2014/main" id="{F0755FB0-408E-486D-B603-A6D0750A4DC3}"/>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759" name="【公民館】&#10;有形固定資産減価償却率最大値テキスト">
          <a:extLst>
            <a:ext uri="{FF2B5EF4-FFF2-40B4-BE49-F238E27FC236}">
              <a16:creationId xmlns:a16="http://schemas.microsoft.com/office/drawing/2014/main" id="{B2E4F2F6-C26F-47A8-ABC6-8737EE09559E}"/>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760" name="直線コネクタ 759">
          <a:extLst>
            <a:ext uri="{FF2B5EF4-FFF2-40B4-BE49-F238E27FC236}">
              <a16:creationId xmlns:a16="http://schemas.microsoft.com/office/drawing/2014/main" id="{6457CD14-7FB8-4897-B2F5-061BC14FFF75}"/>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761" name="【公民館】&#10;有形固定資産減価償却率平均値テキスト">
          <a:extLst>
            <a:ext uri="{FF2B5EF4-FFF2-40B4-BE49-F238E27FC236}">
              <a16:creationId xmlns:a16="http://schemas.microsoft.com/office/drawing/2014/main" id="{FE34457C-1B48-41A5-8CAE-2D978B13E360}"/>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762" name="フローチャート: 判断 761">
          <a:extLst>
            <a:ext uri="{FF2B5EF4-FFF2-40B4-BE49-F238E27FC236}">
              <a16:creationId xmlns:a16="http://schemas.microsoft.com/office/drawing/2014/main" id="{19165E93-901C-47A3-8EFE-76151D8B755A}"/>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763" name="フローチャート: 判断 762">
          <a:extLst>
            <a:ext uri="{FF2B5EF4-FFF2-40B4-BE49-F238E27FC236}">
              <a16:creationId xmlns:a16="http://schemas.microsoft.com/office/drawing/2014/main" id="{8F819DED-745B-43DD-88D9-881D3B9047EA}"/>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764" name="フローチャート: 判断 763">
          <a:extLst>
            <a:ext uri="{FF2B5EF4-FFF2-40B4-BE49-F238E27FC236}">
              <a16:creationId xmlns:a16="http://schemas.microsoft.com/office/drawing/2014/main" id="{9457443C-EAC1-4401-91AD-4E30B81CD2E6}"/>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65" name="フローチャート: 判断 764">
          <a:extLst>
            <a:ext uri="{FF2B5EF4-FFF2-40B4-BE49-F238E27FC236}">
              <a16:creationId xmlns:a16="http://schemas.microsoft.com/office/drawing/2014/main" id="{76A6E394-BA5E-418D-8F4D-443E84966894}"/>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766" name="フローチャート: 判断 765">
          <a:extLst>
            <a:ext uri="{FF2B5EF4-FFF2-40B4-BE49-F238E27FC236}">
              <a16:creationId xmlns:a16="http://schemas.microsoft.com/office/drawing/2014/main" id="{DC4E6275-3384-42A5-915C-E559CAB7DC6B}"/>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555A1FD5-08E5-4183-BC85-76489480823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E99E2172-7280-4184-B838-FD3033546CA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E63D77A-28E8-4EFE-8D39-95764E5B0AB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BA9BF32C-AE25-4BF2-8205-DF1250111C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2DCEA65-74DA-4D3E-9A37-CAE5EF0C103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137795</xdr:rowOff>
    </xdr:from>
    <xdr:to>
      <xdr:col>85</xdr:col>
      <xdr:colOff>177800</xdr:colOff>
      <xdr:row>105</xdr:row>
      <xdr:rowOff>67945</xdr:rowOff>
    </xdr:to>
    <xdr:sp macro="" textlink="">
      <xdr:nvSpPr>
        <xdr:cNvPr id="772" name="楕円 771">
          <a:extLst>
            <a:ext uri="{FF2B5EF4-FFF2-40B4-BE49-F238E27FC236}">
              <a16:creationId xmlns:a16="http://schemas.microsoft.com/office/drawing/2014/main" id="{8B517F1F-B782-46B5-9F19-C57EDF914726}"/>
            </a:ext>
          </a:extLst>
        </xdr:cNvPr>
        <xdr:cNvSpPr/>
      </xdr:nvSpPr>
      <xdr:spPr>
        <a:xfrm>
          <a:off x="16268700" y="179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116222</xdr:rowOff>
    </xdr:from>
    <xdr:ext cx="405111" cy="259045"/>
    <xdr:sp macro="" textlink="">
      <xdr:nvSpPr>
        <xdr:cNvPr id="773" name="【公民館】&#10;有形固定資産減価償却率該当値テキスト">
          <a:extLst>
            <a:ext uri="{FF2B5EF4-FFF2-40B4-BE49-F238E27FC236}">
              <a16:creationId xmlns:a16="http://schemas.microsoft.com/office/drawing/2014/main" id="{53A55A5C-20C9-4174-8B7B-4985800F5B15}"/>
            </a:ext>
          </a:extLst>
        </xdr:cNvPr>
        <xdr:cNvSpPr txBox="1"/>
      </xdr:nvSpPr>
      <xdr:spPr>
        <a:xfrm>
          <a:off x="16357600"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99695</xdr:rowOff>
    </xdr:from>
    <xdr:to>
      <xdr:col>81</xdr:col>
      <xdr:colOff>101600</xdr:colOff>
      <xdr:row>105</xdr:row>
      <xdr:rowOff>29845</xdr:rowOff>
    </xdr:to>
    <xdr:sp macro="" textlink="">
      <xdr:nvSpPr>
        <xdr:cNvPr id="774" name="楕円 773">
          <a:extLst>
            <a:ext uri="{FF2B5EF4-FFF2-40B4-BE49-F238E27FC236}">
              <a16:creationId xmlns:a16="http://schemas.microsoft.com/office/drawing/2014/main" id="{4B445E20-5878-4554-9085-8180CDBB16E6}"/>
            </a:ext>
          </a:extLst>
        </xdr:cNvPr>
        <xdr:cNvSpPr/>
      </xdr:nvSpPr>
      <xdr:spPr>
        <a:xfrm>
          <a:off x="15430500" y="17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150495</xdr:rowOff>
    </xdr:from>
    <xdr:to>
      <xdr:col>85</xdr:col>
      <xdr:colOff>127000</xdr:colOff>
      <xdr:row>105</xdr:row>
      <xdr:rowOff>17145</xdr:rowOff>
    </xdr:to>
    <xdr:cxnSp macro="">
      <xdr:nvCxnSpPr>
        <xdr:cNvPr id="775" name="直線コネクタ 774">
          <a:extLst>
            <a:ext uri="{FF2B5EF4-FFF2-40B4-BE49-F238E27FC236}">
              <a16:creationId xmlns:a16="http://schemas.microsoft.com/office/drawing/2014/main" id="{4334C80E-C304-47A4-9E3F-A37BF72D8374}"/>
            </a:ext>
          </a:extLst>
        </xdr:cNvPr>
        <xdr:cNvCxnSpPr/>
      </xdr:nvCxnSpPr>
      <xdr:spPr>
        <a:xfrm>
          <a:off x="15481300" y="179812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61595</xdr:rowOff>
    </xdr:from>
    <xdr:to>
      <xdr:col>76</xdr:col>
      <xdr:colOff>165100</xdr:colOff>
      <xdr:row>104</xdr:row>
      <xdr:rowOff>163195</xdr:rowOff>
    </xdr:to>
    <xdr:sp macro="" textlink="">
      <xdr:nvSpPr>
        <xdr:cNvPr id="776" name="楕円 775">
          <a:extLst>
            <a:ext uri="{FF2B5EF4-FFF2-40B4-BE49-F238E27FC236}">
              <a16:creationId xmlns:a16="http://schemas.microsoft.com/office/drawing/2014/main" id="{4330B3F7-62C8-4800-B552-2556E6595839}"/>
            </a:ext>
          </a:extLst>
        </xdr:cNvPr>
        <xdr:cNvSpPr/>
      </xdr:nvSpPr>
      <xdr:spPr>
        <a:xfrm>
          <a:off x="14541500" y="178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112395</xdr:rowOff>
    </xdr:from>
    <xdr:to>
      <xdr:col>81</xdr:col>
      <xdr:colOff>50800</xdr:colOff>
      <xdr:row>104</xdr:row>
      <xdr:rowOff>150495</xdr:rowOff>
    </xdr:to>
    <xdr:cxnSp macro="">
      <xdr:nvCxnSpPr>
        <xdr:cNvPr id="777" name="直線コネクタ 776">
          <a:extLst>
            <a:ext uri="{FF2B5EF4-FFF2-40B4-BE49-F238E27FC236}">
              <a16:creationId xmlns:a16="http://schemas.microsoft.com/office/drawing/2014/main" id="{09B69CC7-B717-4C45-BD95-7E692F7FC163}"/>
            </a:ext>
          </a:extLst>
        </xdr:cNvPr>
        <xdr:cNvCxnSpPr/>
      </xdr:nvCxnSpPr>
      <xdr:spPr>
        <a:xfrm>
          <a:off x="14592300" y="179431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6350</xdr:rowOff>
    </xdr:from>
    <xdr:to>
      <xdr:col>72</xdr:col>
      <xdr:colOff>38100</xdr:colOff>
      <xdr:row>107</xdr:row>
      <xdr:rowOff>107950</xdr:rowOff>
    </xdr:to>
    <xdr:sp macro="" textlink="">
      <xdr:nvSpPr>
        <xdr:cNvPr id="778" name="楕円 777">
          <a:extLst>
            <a:ext uri="{FF2B5EF4-FFF2-40B4-BE49-F238E27FC236}">
              <a16:creationId xmlns:a16="http://schemas.microsoft.com/office/drawing/2014/main" id="{F2CEB27E-449C-40DB-8946-C105344A7DF1}"/>
            </a:ext>
          </a:extLst>
        </xdr:cNvPr>
        <xdr:cNvSpPr/>
      </xdr:nvSpPr>
      <xdr:spPr>
        <a:xfrm>
          <a:off x="13652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112395</xdr:rowOff>
    </xdr:from>
    <xdr:to>
      <xdr:col>76</xdr:col>
      <xdr:colOff>114300</xdr:colOff>
      <xdr:row>107</xdr:row>
      <xdr:rowOff>57150</xdr:rowOff>
    </xdr:to>
    <xdr:cxnSp macro="">
      <xdr:nvCxnSpPr>
        <xdr:cNvPr id="779" name="直線コネクタ 778">
          <a:extLst>
            <a:ext uri="{FF2B5EF4-FFF2-40B4-BE49-F238E27FC236}">
              <a16:creationId xmlns:a16="http://schemas.microsoft.com/office/drawing/2014/main" id="{75F7B3D8-540A-4D3A-9FA9-20CEE7633D3B}"/>
            </a:ext>
          </a:extLst>
        </xdr:cNvPr>
        <xdr:cNvCxnSpPr/>
      </xdr:nvCxnSpPr>
      <xdr:spPr>
        <a:xfrm flipV="1">
          <a:off x="13703300" y="17943195"/>
          <a:ext cx="889000" cy="45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139700</xdr:rowOff>
    </xdr:from>
    <xdr:to>
      <xdr:col>67</xdr:col>
      <xdr:colOff>101600</xdr:colOff>
      <xdr:row>107</xdr:row>
      <xdr:rowOff>69850</xdr:rowOff>
    </xdr:to>
    <xdr:sp macro="" textlink="">
      <xdr:nvSpPr>
        <xdr:cNvPr id="780" name="楕円 779">
          <a:extLst>
            <a:ext uri="{FF2B5EF4-FFF2-40B4-BE49-F238E27FC236}">
              <a16:creationId xmlns:a16="http://schemas.microsoft.com/office/drawing/2014/main" id="{8F4CDBC0-6079-4AB2-8776-CE596B7300D8}"/>
            </a:ext>
          </a:extLst>
        </xdr:cNvPr>
        <xdr:cNvSpPr/>
      </xdr:nvSpPr>
      <xdr:spPr>
        <a:xfrm>
          <a:off x="1276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19050</xdr:rowOff>
    </xdr:from>
    <xdr:to>
      <xdr:col>71</xdr:col>
      <xdr:colOff>177800</xdr:colOff>
      <xdr:row>107</xdr:row>
      <xdr:rowOff>57150</xdr:rowOff>
    </xdr:to>
    <xdr:cxnSp macro="">
      <xdr:nvCxnSpPr>
        <xdr:cNvPr id="781" name="直線コネクタ 780">
          <a:extLst>
            <a:ext uri="{FF2B5EF4-FFF2-40B4-BE49-F238E27FC236}">
              <a16:creationId xmlns:a16="http://schemas.microsoft.com/office/drawing/2014/main" id="{78798F0C-88F4-4095-8868-692401C82D94}"/>
            </a:ext>
          </a:extLst>
        </xdr:cNvPr>
        <xdr:cNvCxnSpPr/>
      </xdr:nvCxnSpPr>
      <xdr:spPr>
        <a:xfrm>
          <a:off x="12814300" y="1836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782" name="n_1aveValue【公民館】&#10;有形固定資産減価償却率">
          <a:extLst>
            <a:ext uri="{FF2B5EF4-FFF2-40B4-BE49-F238E27FC236}">
              <a16:creationId xmlns:a16="http://schemas.microsoft.com/office/drawing/2014/main" id="{73E2B5F4-8DE8-4F70-9BBF-0C8B0AE9F462}"/>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783" name="n_2aveValue【公民館】&#10;有形固定資産減価償却率">
          <a:extLst>
            <a:ext uri="{FF2B5EF4-FFF2-40B4-BE49-F238E27FC236}">
              <a16:creationId xmlns:a16="http://schemas.microsoft.com/office/drawing/2014/main" id="{EEE825D8-2D85-4B28-B8B0-8D880F07AC83}"/>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84" name="n_3aveValue【公民館】&#10;有形固定資産減価償却率">
          <a:extLst>
            <a:ext uri="{FF2B5EF4-FFF2-40B4-BE49-F238E27FC236}">
              <a16:creationId xmlns:a16="http://schemas.microsoft.com/office/drawing/2014/main" id="{BF2B65D1-A641-4C92-9486-4F1CE7936657}"/>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785" name="n_4aveValue【公民館】&#10;有形固定資産減価償却率">
          <a:extLst>
            <a:ext uri="{FF2B5EF4-FFF2-40B4-BE49-F238E27FC236}">
              <a16:creationId xmlns:a16="http://schemas.microsoft.com/office/drawing/2014/main" id="{A3E32026-A9D2-4F5F-A37D-FC5671FE69D1}"/>
            </a:ext>
          </a:extLst>
        </xdr:cNvPr>
        <xdr:cNvSpPr txBox="1"/>
      </xdr:nvSpPr>
      <xdr:spPr>
        <a:xfrm>
          <a:off x="12611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20972</xdr:rowOff>
    </xdr:from>
    <xdr:ext cx="405111" cy="259045"/>
    <xdr:sp macro="" textlink="">
      <xdr:nvSpPr>
        <xdr:cNvPr id="786" name="n_1mainValue【公民館】&#10;有形固定資産減価償却率">
          <a:extLst>
            <a:ext uri="{FF2B5EF4-FFF2-40B4-BE49-F238E27FC236}">
              <a16:creationId xmlns:a16="http://schemas.microsoft.com/office/drawing/2014/main" id="{6AC6BA27-3C26-43C4-80FE-E0AC1FE2181F}"/>
            </a:ext>
          </a:extLst>
        </xdr:cNvPr>
        <xdr:cNvSpPr txBox="1"/>
      </xdr:nvSpPr>
      <xdr:spPr>
        <a:xfrm>
          <a:off x="15266044"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8272</xdr:rowOff>
    </xdr:from>
    <xdr:ext cx="405111" cy="259045"/>
    <xdr:sp macro="" textlink="">
      <xdr:nvSpPr>
        <xdr:cNvPr id="787" name="n_2mainValue【公民館】&#10;有形固定資産減価償却率">
          <a:extLst>
            <a:ext uri="{FF2B5EF4-FFF2-40B4-BE49-F238E27FC236}">
              <a16:creationId xmlns:a16="http://schemas.microsoft.com/office/drawing/2014/main" id="{C6044D2E-1FF9-4D7F-937B-16D935AF611B}"/>
            </a:ext>
          </a:extLst>
        </xdr:cNvPr>
        <xdr:cNvSpPr txBox="1"/>
      </xdr:nvSpPr>
      <xdr:spPr>
        <a:xfrm>
          <a:off x="14389744" y="1766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99077</xdr:rowOff>
    </xdr:from>
    <xdr:ext cx="405111" cy="259045"/>
    <xdr:sp macro="" textlink="">
      <xdr:nvSpPr>
        <xdr:cNvPr id="788" name="n_3mainValue【公民館】&#10;有形固定資産減価償却率">
          <a:extLst>
            <a:ext uri="{FF2B5EF4-FFF2-40B4-BE49-F238E27FC236}">
              <a16:creationId xmlns:a16="http://schemas.microsoft.com/office/drawing/2014/main" id="{7AFA69E5-F884-499E-8730-A9236979356C}"/>
            </a:ext>
          </a:extLst>
        </xdr:cNvPr>
        <xdr:cNvSpPr txBox="1"/>
      </xdr:nvSpPr>
      <xdr:spPr>
        <a:xfrm>
          <a:off x="13500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60977</xdr:rowOff>
    </xdr:from>
    <xdr:ext cx="405111" cy="259045"/>
    <xdr:sp macro="" textlink="">
      <xdr:nvSpPr>
        <xdr:cNvPr id="789" name="n_4mainValue【公民館】&#10;有形固定資産減価償却率">
          <a:extLst>
            <a:ext uri="{FF2B5EF4-FFF2-40B4-BE49-F238E27FC236}">
              <a16:creationId xmlns:a16="http://schemas.microsoft.com/office/drawing/2014/main" id="{B5CDE9D4-5422-4F2D-83F9-84479572A6A3}"/>
            </a:ext>
          </a:extLst>
        </xdr:cNvPr>
        <xdr:cNvSpPr txBox="1"/>
      </xdr:nvSpPr>
      <xdr:spPr>
        <a:xfrm>
          <a:off x="12611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26B8BD59-4877-4132-92E7-C4AD1CF5CD7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05A3F5A4-DA5C-4427-B72D-CAF62A1BAEE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447E7D6F-3827-4A88-9080-67B02EE23D3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3CCBDE2E-7D1E-44C4-9C42-3F5D9FCB20A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BD14DCDE-A08E-4594-B477-D62BDBE7462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60D9A43B-231D-4171-99DE-71F65C2CE36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B468BFEE-6A6F-4C9D-9798-11106F50D8C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C304F010-034C-4915-B445-CF160F46753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5AC2D86A-3AF2-4A9B-A3A0-1B6BBD8B497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57E0D47D-F8C8-450A-80E9-B4F739773D1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0" name="直線コネクタ 799">
          <a:extLst>
            <a:ext uri="{FF2B5EF4-FFF2-40B4-BE49-F238E27FC236}">
              <a16:creationId xmlns:a16="http://schemas.microsoft.com/office/drawing/2014/main" id="{CC89AB5B-3F2A-4143-BFFE-7C95F161D3FA}"/>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1" name="テキスト ボックス 800">
          <a:extLst>
            <a:ext uri="{FF2B5EF4-FFF2-40B4-BE49-F238E27FC236}">
              <a16:creationId xmlns:a16="http://schemas.microsoft.com/office/drawing/2014/main" id="{2FEF4E80-173F-4875-9B74-089CFBC1459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2" name="直線コネクタ 801">
          <a:extLst>
            <a:ext uri="{FF2B5EF4-FFF2-40B4-BE49-F238E27FC236}">
              <a16:creationId xmlns:a16="http://schemas.microsoft.com/office/drawing/2014/main" id="{19E11E27-A615-4656-8FA8-C1E1E51A0AF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3" name="テキスト ボックス 802">
          <a:extLst>
            <a:ext uri="{FF2B5EF4-FFF2-40B4-BE49-F238E27FC236}">
              <a16:creationId xmlns:a16="http://schemas.microsoft.com/office/drawing/2014/main" id="{327E0BFB-26E6-4B4B-990E-809B1C9082A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4" name="直線コネクタ 803">
          <a:extLst>
            <a:ext uri="{FF2B5EF4-FFF2-40B4-BE49-F238E27FC236}">
              <a16:creationId xmlns:a16="http://schemas.microsoft.com/office/drawing/2014/main" id="{5F362DBE-99E7-4AA2-8B81-7338A33AFBDC}"/>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5" name="テキスト ボックス 804">
          <a:extLst>
            <a:ext uri="{FF2B5EF4-FFF2-40B4-BE49-F238E27FC236}">
              <a16:creationId xmlns:a16="http://schemas.microsoft.com/office/drawing/2014/main" id="{C488D5DB-F0CF-4527-A577-E1C719F2816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6" name="直線コネクタ 805">
          <a:extLst>
            <a:ext uri="{FF2B5EF4-FFF2-40B4-BE49-F238E27FC236}">
              <a16:creationId xmlns:a16="http://schemas.microsoft.com/office/drawing/2014/main" id="{9D9956C4-CFB0-458E-858F-FF0980162E1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7" name="テキスト ボックス 806">
          <a:extLst>
            <a:ext uri="{FF2B5EF4-FFF2-40B4-BE49-F238E27FC236}">
              <a16:creationId xmlns:a16="http://schemas.microsoft.com/office/drawing/2014/main" id="{C8AF6F72-5165-41A0-8F8B-5B08D893D27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8" name="直線コネクタ 807">
          <a:extLst>
            <a:ext uri="{FF2B5EF4-FFF2-40B4-BE49-F238E27FC236}">
              <a16:creationId xmlns:a16="http://schemas.microsoft.com/office/drawing/2014/main" id="{E471DD79-25D8-440B-B571-C2445DE217A5}"/>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809" name="テキスト ボックス 808">
          <a:extLst>
            <a:ext uri="{FF2B5EF4-FFF2-40B4-BE49-F238E27FC236}">
              <a16:creationId xmlns:a16="http://schemas.microsoft.com/office/drawing/2014/main" id="{3387EAA2-8B74-48C6-AA2D-E6D1E6DF0890}"/>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0" name="直線コネクタ 809">
          <a:extLst>
            <a:ext uri="{FF2B5EF4-FFF2-40B4-BE49-F238E27FC236}">
              <a16:creationId xmlns:a16="http://schemas.microsoft.com/office/drawing/2014/main" id="{A43AA0B0-5055-4647-BDF4-01C1923DB8B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811" name="テキスト ボックス 810">
          <a:extLst>
            <a:ext uri="{FF2B5EF4-FFF2-40B4-BE49-F238E27FC236}">
              <a16:creationId xmlns:a16="http://schemas.microsoft.com/office/drawing/2014/main" id="{509109D7-5959-4855-98B5-198A63721786}"/>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2" name="【公民館】&#10;一人当たり面積グラフ枠">
          <a:extLst>
            <a:ext uri="{FF2B5EF4-FFF2-40B4-BE49-F238E27FC236}">
              <a16:creationId xmlns:a16="http://schemas.microsoft.com/office/drawing/2014/main" id="{28C700EA-7643-4C25-90C2-167B9172D95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813" name="直線コネクタ 812">
          <a:extLst>
            <a:ext uri="{FF2B5EF4-FFF2-40B4-BE49-F238E27FC236}">
              <a16:creationId xmlns:a16="http://schemas.microsoft.com/office/drawing/2014/main" id="{42A59F46-BA37-4800-A9DF-98C0A04FC622}"/>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814" name="【公民館】&#10;一人当たり面積最小値テキスト">
          <a:extLst>
            <a:ext uri="{FF2B5EF4-FFF2-40B4-BE49-F238E27FC236}">
              <a16:creationId xmlns:a16="http://schemas.microsoft.com/office/drawing/2014/main" id="{EEFF0119-582A-4433-A9E8-9D531488D965}"/>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815" name="直線コネクタ 814">
          <a:extLst>
            <a:ext uri="{FF2B5EF4-FFF2-40B4-BE49-F238E27FC236}">
              <a16:creationId xmlns:a16="http://schemas.microsoft.com/office/drawing/2014/main" id="{50763E44-431F-4F9E-AE1D-39194A627776}"/>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816" name="【公民館】&#10;一人当たり面積最大値テキスト">
          <a:extLst>
            <a:ext uri="{FF2B5EF4-FFF2-40B4-BE49-F238E27FC236}">
              <a16:creationId xmlns:a16="http://schemas.microsoft.com/office/drawing/2014/main" id="{5F0FD8B0-64B0-4FA4-A5DA-AAF7822CB3FF}"/>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817" name="直線コネクタ 816">
          <a:extLst>
            <a:ext uri="{FF2B5EF4-FFF2-40B4-BE49-F238E27FC236}">
              <a16:creationId xmlns:a16="http://schemas.microsoft.com/office/drawing/2014/main" id="{8865820B-CB1E-49EC-8218-97B07BF69692}"/>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818" name="【公民館】&#10;一人当たり面積平均値テキスト">
          <a:extLst>
            <a:ext uri="{FF2B5EF4-FFF2-40B4-BE49-F238E27FC236}">
              <a16:creationId xmlns:a16="http://schemas.microsoft.com/office/drawing/2014/main" id="{160037C7-A911-4922-A14E-302F4AD4C9F7}"/>
            </a:ext>
          </a:extLst>
        </xdr:cNvPr>
        <xdr:cNvSpPr txBox="1"/>
      </xdr:nvSpPr>
      <xdr:spPr>
        <a:xfrm>
          <a:off x="22199600" y="1844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819" name="フローチャート: 判断 818">
          <a:extLst>
            <a:ext uri="{FF2B5EF4-FFF2-40B4-BE49-F238E27FC236}">
              <a16:creationId xmlns:a16="http://schemas.microsoft.com/office/drawing/2014/main" id="{8592B1AA-C2FF-484C-ABC9-B9ADDA56F44C}"/>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820" name="フローチャート: 判断 819">
          <a:extLst>
            <a:ext uri="{FF2B5EF4-FFF2-40B4-BE49-F238E27FC236}">
              <a16:creationId xmlns:a16="http://schemas.microsoft.com/office/drawing/2014/main" id="{E313F27E-04B7-47AC-9F70-A50BAA956077}"/>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821" name="フローチャート: 判断 820">
          <a:extLst>
            <a:ext uri="{FF2B5EF4-FFF2-40B4-BE49-F238E27FC236}">
              <a16:creationId xmlns:a16="http://schemas.microsoft.com/office/drawing/2014/main" id="{F2B5627B-8652-4DB0-8791-4A3E6DC64ED9}"/>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822" name="フローチャート: 判断 821">
          <a:extLst>
            <a:ext uri="{FF2B5EF4-FFF2-40B4-BE49-F238E27FC236}">
              <a16:creationId xmlns:a16="http://schemas.microsoft.com/office/drawing/2014/main" id="{0200E073-655B-4680-B40B-6516D2C2CAA2}"/>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823" name="フローチャート: 判断 822">
          <a:extLst>
            <a:ext uri="{FF2B5EF4-FFF2-40B4-BE49-F238E27FC236}">
              <a16:creationId xmlns:a16="http://schemas.microsoft.com/office/drawing/2014/main" id="{FABD0C68-1EEC-4EF8-B40F-0972E21EB74A}"/>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1FCA1A64-462B-4758-84C6-380C7395F70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94326024-0764-46E8-8035-3C57AA464D5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F76CFB08-F077-4B2D-AC10-B8186BCE8E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6F225811-6B76-4632-A97E-FE04B4F3D83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138A635-5995-4D5B-A650-582BC27F2B0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9525</xdr:rowOff>
    </xdr:from>
    <xdr:to>
      <xdr:col>116</xdr:col>
      <xdr:colOff>114300</xdr:colOff>
      <xdr:row>105</xdr:row>
      <xdr:rowOff>111125</xdr:rowOff>
    </xdr:to>
    <xdr:sp macro="" textlink="">
      <xdr:nvSpPr>
        <xdr:cNvPr id="829" name="楕円 828">
          <a:extLst>
            <a:ext uri="{FF2B5EF4-FFF2-40B4-BE49-F238E27FC236}">
              <a16:creationId xmlns:a16="http://schemas.microsoft.com/office/drawing/2014/main" id="{6BBAC59D-CCFA-479B-A793-8844B8728C0C}"/>
            </a:ext>
          </a:extLst>
        </xdr:cNvPr>
        <xdr:cNvSpPr/>
      </xdr:nvSpPr>
      <xdr:spPr>
        <a:xfrm>
          <a:off x="22110700" y="1801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32402</xdr:rowOff>
    </xdr:from>
    <xdr:ext cx="469744" cy="259045"/>
    <xdr:sp macro="" textlink="">
      <xdr:nvSpPr>
        <xdr:cNvPr id="830" name="【公民館】&#10;一人当たり面積該当値テキスト">
          <a:extLst>
            <a:ext uri="{FF2B5EF4-FFF2-40B4-BE49-F238E27FC236}">
              <a16:creationId xmlns:a16="http://schemas.microsoft.com/office/drawing/2014/main" id="{B3974601-4EAC-4DF3-A624-1CC075AE778C}"/>
            </a:ext>
          </a:extLst>
        </xdr:cNvPr>
        <xdr:cNvSpPr txBox="1"/>
      </xdr:nvSpPr>
      <xdr:spPr>
        <a:xfrm>
          <a:off x="22199600" y="1786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170053</xdr:rowOff>
    </xdr:from>
    <xdr:to>
      <xdr:col>112</xdr:col>
      <xdr:colOff>38100</xdr:colOff>
      <xdr:row>105</xdr:row>
      <xdr:rowOff>100203</xdr:rowOff>
    </xdr:to>
    <xdr:sp macro="" textlink="">
      <xdr:nvSpPr>
        <xdr:cNvPr id="831" name="楕円 830">
          <a:extLst>
            <a:ext uri="{FF2B5EF4-FFF2-40B4-BE49-F238E27FC236}">
              <a16:creationId xmlns:a16="http://schemas.microsoft.com/office/drawing/2014/main" id="{38FC8B05-BA20-4423-A8AF-71039401E7D5}"/>
            </a:ext>
          </a:extLst>
        </xdr:cNvPr>
        <xdr:cNvSpPr/>
      </xdr:nvSpPr>
      <xdr:spPr>
        <a:xfrm>
          <a:off x="21272500" y="1800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49403</xdr:rowOff>
    </xdr:from>
    <xdr:to>
      <xdr:col>116</xdr:col>
      <xdr:colOff>63500</xdr:colOff>
      <xdr:row>105</xdr:row>
      <xdr:rowOff>60325</xdr:rowOff>
    </xdr:to>
    <xdr:cxnSp macro="">
      <xdr:nvCxnSpPr>
        <xdr:cNvPr id="832" name="直線コネクタ 831">
          <a:extLst>
            <a:ext uri="{FF2B5EF4-FFF2-40B4-BE49-F238E27FC236}">
              <a16:creationId xmlns:a16="http://schemas.microsoft.com/office/drawing/2014/main" id="{5FB38DA1-362B-403E-A064-2A44D5DB7117}"/>
            </a:ext>
          </a:extLst>
        </xdr:cNvPr>
        <xdr:cNvCxnSpPr/>
      </xdr:nvCxnSpPr>
      <xdr:spPr>
        <a:xfrm>
          <a:off x="21323300" y="18051653"/>
          <a:ext cx="8382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381</xdr:rowOff>
    </xdr:from>
    <xdr:to>
      <xdr:col>107</xdr:col>
      <xdr:colOff>101600</xdr:colOff>
      <xdr:row>105</xdr:row>
      <xdr:rowOff>101981</xdr:rowOff>
    </xdr:to>
    <xdr:sp macro="" textlink="">
      <xdr:nvSpPr>
        <xdr:cNvPr id="833" name="楕円 832">
          <a:extLst>
            <a:ext uri="{FF2B5EF4-FFF2-40B4-BE49-F238E27FC236}">
              <a16:creationId xmlns:a16="http://schemas.microsoft.com/office/drawing/2014/main" id="{F69A982C-D36A-44DD-A4FE-4C42FAD53D6D}"/>
            </a:ext>
          </a:extLst>
        </xdr:cNvPr>
        <xdr:cNvSpPr/>
      </xdr:nvSpPr>
      <xdr:spPr>
        <a:xfrm>
          <a:off x="20383500" y="1800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49403</xdr:rowOff>
    </xdr:from>
    <xdr:to>
      <xdr:col>111</xdr:col>
      <xdr:colOff>177800</xdr:colOff>
      <xdr:row>105</xdr:row>
      <xdr:rowOff>51181</xdr:rowOff>
    </xdr:to>
    <xdr:cxnSp macro="">
      <xdr:nvCxnSpPr>
        <xdr:cNvPr id="834" name="直線コネクタ 833">
          <a:extLst>
            <a:ext uri="{FF2B5EF4-FFF2-40B4-BE49-F238E27FC236}">
              <a16:creationId xmlns:a16="http://schemas.microsoft.com/office/drawing/2014/main" id="{39355659-239C-4C32-9680-2A83E93CDE32}"/>
            </a:ext>
          </a:extLst>
        </xdr:cNvPr>
        <xdr:cNvCxnSpPr/>
      </xdr:nvCxnSpPr>
      <xdr:spPr>
        <a:xfrm flipV="1">
          <a:off x="20434300" y="18051653"/>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38608</xdr:rowOff>
    </xdr:from>
    <xdr:to>
      <xdr:col>102</xdr:col>
      <xdr:colOff>165100</xdr:colOff>
      <xdr:row>108</xdr:row>
      <xdr:rowOff>140208</xdr:rowOff>
    </xdr:to>
    <xdr:sp macro="" textlink="">
      <xdr:nvSpPr>
        <xdr:cNvPr id="835" name="楕円 834">
          <a:extLst>
            <a:ext uri="{FF2B5EF4-FFF2-40B4-BE49-F238E27FC236}">
              <a16:creationId xmlns:a16="http://schemas.microsoft.com/office/drawing/2014/main" id="{1D63D457-95E9-423F-B3BD-0ABB2CD5B345}"/>
            </a:ext>
          </a:extLst>
        </xdr:cNvPr>
        <xdr:cNvSpPr/>
      </xdr:nvSpPr>
      <xdr:spPr>
        <a:xfrm>
          <a:off x="19494500" y="185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51181</xdr:rowOff>
    </xdr:from>
    <xdr:to>
      <xdr:col>107</xdr:col>
      <xdr:colOff>50800</xdr:colOff>
      <xdr:row>108</xdr:row>
      <xdr:rowOff>89408</xdr:rowOff>
    </xdr:to>
    <xdr:cxnSp macro="">
      <xdr:nvCxnSpPr>
        <xdr:cNvPr id="836" name="直線コネクタ 835">
          <a:extLst>
            <a:ext uri="{FF2B5EF4-FFF2-40B4-BE49-F238E27FC236}">
              <a16:creationId xmlns:a16="http://schemas.microsoft.com/office/drawing/2014/main" id="{FBF4300D-F857-46C2-BCFE-E5923BF7EC29}"/>
            </a:ext>
          </a:extLst>
        </xdr:cNvPr>
        <xdr:cNvCxnSpPr/>
      </xdr:nvCxnSpPr>
      <xdr:spPr>
        <a:xfrm flipV="1">
          <a:off x="19545300" y="18053431"/>
          <a:ext cx="889000" cy="55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39243</xdr:rowOff>
    </xdr:from>
    <xdr:to>
      <xdr:col>98</xdr:col>
      <xdr:colOff>38100</xdr:colOff>
      <xdr:row>108</xdr:row>
      <xdr:rowOff>140843</xdr:rowOff>
    </xdr:to>
    <xdr:sp macro="" textlink="">
      <xdr:nvSpPr>
        <xdr:cNvPr id="837" name="楕円 836">
          <a:extLst>
            <a:ext uri="{FF2B5EF4-FFF2-40B4-BE49-F238E27FC236}">
              <a16:creationId xmlns:a16="http://schemas.microsoft.com/office/drawing/2014/main" id="{C9D3E192-E47A-4892-AFE8-16A41A8F9AE1}"/>
            </a:ext>
          </a:extLst>
        </xdr:cNvPr>
        <xdr:cNvSpPr/>
      </xdr:nvSpPr>
      <xdr:spPr>
        <a:xfrm>
          <a:off x="18605500" y="1855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89408</xdr:rowOff>
    </xdr:from>
    <xdr:to>
      <xdr:col>102</xdr:col>
      <xdr:colOff>114300</xdr:colOff>
      <xdr:row>108</xdr:row>
      <xdr:rowOff>90043</xdr:rowOff>
    </xdr:to>
    <xdr:cxnSp macro="">
      <xdr:nvCxnSpPr>
        <xdr:cNvPr id="838" name="直線コネクタ 837">
          <a:extLst>
            <a:ext uri="{FF2B5EF4-FFF2-40B4-BE49-F238E27FC236}">
              <a16:creationId xmlns:a16="http://schemas.microsoft.com/office/drawing/2014/main" id="{104A1239-536E-44BF-91A2-523E5C92BAF3}"/>
            </a:ext>
          </a:extLst>
        </xdr:cNvPr>
        <xdr:cNvCxnSpPr/>
      </xdr:nvCxnSpPr>
      <xdr:spPr>
        <a:xfrm flipV="1">
          <a:off x="18656300" y="18606008"/>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839" name="n_1aveValue【公民館】&#10;一人当たり面積">
          <a:extLst>
            <a:ext uri="{FF2B5EF4-FFF2-40B4-BE49-F238E27FC236}">
              <a16:creationId xmlns:a16="http://schemas.microsoft.com/office/drawing/2014/main" id="{16FB914F-84A1-48F1-B2BC-8E89A1240C53}"/>
            </a:ext>
          </a:extLst>
        </xdr:cNvPr>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840" name="n_2aveValue【公民館】&#10;一人当たり面積">
          <a:extLst>
            <a:ext uri="{FF2B5EF4-FFF2-40B4-BE49-F238E27FC236}">
              <a16:creationId xmlns:a16="http://schemas.microsoft.com/office/drawing/2014/main" id="{3DF6DC9C-9529-4C1C-82BA-F4AECD9BEB08}"/>
            </a:ext>
          </a:extLst>
        </xdr:cNvPr>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841" name="n_3aveValue【公民館】&#10;一人当たり面積">
          <a:extLst>
            <a:ext uri="{FF2B5EF4-FFF2-40B4-BE49-F238E27FC236}">
              <a16:creationId xmlns:a16="http://schemas.microsoft.com/office/drawing/2014/main" id="{8D5BC78F-216E-4FF9-9DCE-A37152093C95}"/>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842" name="n_4aveValue【公民館】&#10;一人当たり面積">
          <a:extLst>
            <a:ext uri="{FF2B5EF4-FFF2-40B4-BE49-F238E27FC236}">
              <a16:creationId xmlns:a16="http://schemas.microsoft.com/office/drawing/2014/main" id="{D3861DDF-5FCC-4759-8408-9A344966556A}"/>
            </a:ext>
          </a:extLst>
        </xdr:cNvPr>
        <xdr:cNvSpPr txBox="1"/>
      </xdr:nvSpPr>
      <xdr:spPr>
        <a:xfrm>
          <a:off x="18421427" y="18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116730</xdr:rowOff>
    </xdr:from>
    <xdr:ext cx="469744" cy="259045"/>
    <xdr:sp macro="" textlink="">
      <xdr:nvSpPr>
        <xdr:cNvPr id="843" name="n_1mainValue【公民館】&#10;一人当たり面積">
          <a:extLst>
            <a:ext uri="{FF2B5EF4-FFF2-40B4-BE49-F238E27FC236}">
              <a16:creationId xmlns:a16="http://schemas.microsoft.com/office/drawing/2014/main" id="{96CA320A-E592-4F1C-9EA0-7F857C202ACA}"/>
            </a:ext>
          </a:extLst>
        </xdr:cNvPr>
        <xdr:cNvSpPr txBox="1"/>
      </xdr:nvSpPr>
      <xdr:spPr>
        <a:xfrm>
          <a:off x="21075727" y="1777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118508</xdr:rowOff>
    </xdr:from>
    <xdr:ext cx="469744" cy="259045"/>
    <xdr:sp macro="" textlink="">
      <xdr:nvSpPr>
        <xdr:cNvPr id="844" name="n_2mainValue【公民館】&#10;一人当たり面積">
          <a:extLst>
            <a:ext uri="{FF2B5EF4-FFF2-40B4-BE49-F238E27FC236}">
              <a16:creationId xmlns:a16="http://schemas.microsoft.com/office/drawing/2014/main" id="{DBC5C63E-E900-4B2D-ADB4-02EB36D0BE84}"/>
            </a:ext>
          </a:extLst>
        </xdr:cNvPr>
        <xdr:cNvSpPr txBox="1"/>
      </xdr:nvSpPr>
      <xdr:spPr>
        <a:xfrm>
          <a:off x="20199427" y="1777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131335</xdr:rowOff>
    </xdr:from>
    <xdr:ext cx="469744" cy="259045"/>
    <xdr:sp macro="" textlink="">
      <xdr:nvSpPr>
        <xdr:cNvPr id="845" name="n_3mainValue【公民館】&#10;一人当たり面積">
          <a:extLst>
            <a:ext uri="{FF2B5EF4-FFF2-40B4-BE49-F238E27FC236}">
              <a16:creationId xmlns:a16="http://schemas.microsoft.com/office/drawing/2014/main" id="{CDA88567-C701-4A89-BB1D-A65805CD78F0}"/>
            </a:ext>
          </a:extLst>
        </xdr:cNvPr>
        <xdr:cNvSpPr txBox="1"/>
      </xdr:nvSpPr>
      <xdr:spPr>
        <a:xfrm>
          <a:off x="19310427" y="1864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131970</xdr:rowOff>
    </xdr:from>
    <xdr:ext cx="469744" cy="259045"/>
    <xdr:sp macro="" textlink="">
      <xdr:nvSpPr>
        <xdr:cNvPr id="846" name="n_4mainValue【公民館】&#10;一人当たり面積">
          <a:extLst>
            <a:ext uri="{FF2B5EF4-FFF2-40B4-BE49-F238E27FC236}">
              <a16:creationId xmlns:a16="http://schemas.microsoft.com/office/drawing/2014/main" id="{A1AD97A6-6AB4-48FD-9475-81596D805745}"/>
            </a:ext>
          </a:extLst>
        </xdr:cNvPr>
        <xdr:cNvSpPr txBox="1"/>
      </xdr:nvSpPr>
      <xdr:spPr>
        <a:xfrm>
          <a:off x="18421427" y="1864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7" name="正方形/長方形 846">
          <a:extLst>
            <a:ext uri="{FF2B5EF4-FFF2-40B4-BE49-F238E27FC236}">
              <a16:creationId xmlns:a16="http://schemas.microsoft.com/office/drawing/2014/main" id="{12C5D7BA-0C92-4042-AAB2-8E147FD4314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8" name="正方形/長方形 847">
          <a:extLst>
            <a:ext uri="{FF2B5EF4-FFF2-40B4-BE49-F238E27FC236}">
              <a16:creationId xmlns:a16="http://schemas.microsoft.com/office/drawing/2014/main" id="{695353C8-9BC5-45A9-A605-494AED3B495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9" name="テキスト ボックス 848">
          <a:extLst>
            <a:ext uri="{FF2B5EF4-FFF2-40B4-BE49-F238E27FC236}">
              <a16:creationId xmlns:a16="http://schemas.microsoft.com/office/drawing/2014/main" id="{288E05BF-7568-4239-BEA1-D416FD99EB2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類似団体内平均を下回っているものの、公民館については、類似団体平均を上回っている。これは、粟国村中央公民館の耐用年数を経過しつつあるためである。今後は公共施設等総合計画に基づき、建て替えや撤去等の対処を行う。</a:t>
          </a:r>
        </a:p>
      </xdr:txBody>
    </xdr:sp>
    <xdr:clientData/>
  </xdr:twoCellAnchor>
  <xdr:twoCellAnchor>
    <xdr:from>
      <xdr:col>3</xdr:col>
      <xdr:colOff>63500</xdr:colOff>
      <xdr:row>0</xdr:row>
      <xdr:rowOff>127000</xdr:rowOff>
    </xdr:from>
    <xdr:to>
      <xdr:col>70</xdr:col>
      <xdr:colOff>0</xdr:colOff>
      <xdr:row>4</xdr:row>
      <xdr:rowOff>76200</xdr:rowOff>
    </xdr:to>
    <xdr:sp macro="" textlink="">
      <xdr:nvSpPr>
        <xdr:cNvPr id="850" name="正方形/長方形 849">
          <a:extLst>
            <a:ext uri="{FF2B5EF4-FFF2-40B4-BE49-F238E27FC236}">
              <a16:creationId xmlns:a16="http://schemas.microsoft.com/office/drawing/2014/main" id="{6435A96A-8F16-4B98-BC25-E9AA6F600E1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851" name="正方形/長方形 850">
          <a:extLst>
            <a:ext uri="{FF2B5EF4-FFF2-40B4-BE49-F238E27FC236}">
              <a16:creationId xmlns:a16="http://schemas.microsoft.com/office/drawing/2014/main" id="{0728027B-E683-40BC-9464-1DF31F5200C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852" name="正方形/長方形 851">
          <a:extLst>
            <a:ext uri="{FF2B5EF4-FFF2-40B4-BE49-F238E27FC236}">
              <a16:creationId xmlns:a16="http://schemas.microsoft.com/office/drawing/2014/main" id="{C4884FF5-71FE-42F3-8771-CCE723D1EC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853" name="正方形/長方形 852">
          <a:extLst>
            <a:ext uri="{FF2B5EF4-FFF2-40B4-BE49-F238E27FC236}">
              <a16:creationId xmlns:a16="http://schemas.microsoft.com/office/drawing/2014/main" id="{114FB1B9-56F1-4907-BE2D-03695072DB4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854" name="正方形/長方形 853">
          <a:extLst>
            <a:ext uri="{FF2B5EF4-FFF2-40B4-BE49-F238E27FC236}">
              <a16:creationId xmlns:a16="http://schemas.microsoft.com/office/drawing/2014/main" id="{40C3E0EC-E3C5-4046-9F30-C79638D9006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855" name="正方形/長方形 854">
          <a:extLst>
            <a:ext uri="{FF2B5EF4-FFF2-40B4-BE49-F238E27FC236}">
              <a16:creationId xmlns:a16="http://schemas.microsoft.com/office/drawing/2014/main" id="{6D3274B6-FA34-4F98-A348-258A9C8F759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56" name="正方形/長方形 855">
          <a:extLst>
            <a:ext uri="{FF2B5EF4-FFF2-40B4-BE49-F238E27FC236}">
              <a16:creationId xmlns:a16="http://schemas.microsoft.com/office/drawing/2014/main" id="{3C1B080F-49C1-4AFB-A17C-3F9D676C49A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857" name="正方形/長方形 856">
          <a:extLst>
            <a:ext uri="{FF2B5EF4-FFF2-40B4-BE49-F238E27FC236}">
              <a16:creationId xmlns:a16="http://schemas.microsoft.com/office/drawing/2014/main" id="{4382F5AB-DBD9-4C9E-B049-42031AD16D94}"/>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858" name="正方形/長方形 857">
          <a:extLst>
            <a:ext uri="{FF2B5EF4-FFF2-40B4-BE49-F238E27FC236}">
              <a16:creationId xmlns:a16="http://schemas.microsoft.com/office/drawing/2014/main" id="{FE6C50F3-03CC-4714-8F6A-00DCED67F91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859" name="正方形/長方形 858">
          <a:extLst>
            <a:ext uri="{FF2B5EF4-FFF2-40B4-BE49-F238E27FC236}">
              <a16:creationId xmlns:a16="http://schemas.microsoft.com/office/drawing/2014/main" id="{B2D1D409-BD41-4762-BB1C-BF651B8EF07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860" name="正方形/長方形 859">
          <a:extLst>
            <a:ext uri="{FF2B5EF4-FFF2-40B4-BE49-F238E27FC236}">
              <a16:creationId xmlns:a16="http://schemas.microsoft.com/office/drawing/2014/main" id="{BBE9CA55-7AB1-4F73-BDE8-91F7F41CCDB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861" name="正方形/長方形 860">
          <a:extLst>
            <a:ext uri="{FF2B5EF4-FFF2-40B4-BE49-F238E27FC236}">
              <a16:creationId xmlns:a16="http://schemas.microsoft.com/office/drawing/2014/main" id="{69023572-682A-4510-84D9-052465BE7B4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862" name="正方形/長方形 861">
          <a:extLst>
            <a:ext uri="{FF2B5EF4-FFF2-40B4-BE49-F238E27FC236}">
              <a16:creationId xmlns:a16="http://schemas.microsoft.com/office/drawing/2014/main" id="{BE4F8085-963F-40A8-8276-1E6CECB5000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863" name="正方形/長方形 862">
          <a:extLst>
            <a:ext uri="{FF2B5EF4-FFF2-40B4-BE49-F238E27FC236}">
              <a16:creationId xmlns:a16="http://schemas.microsoft.com/office/drawing/2014/main" id="{A1F06828-93DA-4422-94DB-96A0DAA05D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864" name="正方形/長方形 863">
          <a:extLst>
            <a:ext uri="{FF2B5EF4-FFF2-40B4-BE49-F238E27FC236}">
              <a16:creationId xmlns:a16="http://schemas.microsoft.com/office/drawing/2014/main" id="{0701E7DF-7A93-4299-A5EF-71DCCE5D202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865" name="正方形/長方形 864">
          <a:extLst>
            <a:ext uri="{FF2B5EF4-FFF2-40B4-BE49-F238E27FC236}">
              <a16:creationId xmlns:a16="http://schemas.microsoft.com/office/drawing/2014/main" id="{2B78CC29-D380-4067-8A5E-8BA17254EB0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866" name="角丸四角形 17">
          <a:extLst>
            <a:ext uri="{FF2B5EF4-FFF2-40B4-BE49-F238E27FC236}">
              <a16:creationId xmlns:a16="http://schemas.microsoft.com/office/drawing/2014/main" id="{A86E696B-ED46-4BDA-B780-346DF0D9B83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867" name="正方形/長方形 866">
          <a:extLst>
            <a:ext uri="{FF2B5EF4-FFF2-40B4-BE49-F238E27FC236}">
              <a16:creationId xmlns:a16="http://schemas.microsoft.com/office/drawing/2014/main" id="{5F8A7D9A-FEA4-4F5D-8186-8A48084068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868" name="正方形/長方形 867">
          <a:extLst>
            <a:ext uri="{FF2B5EF4-FFF2-40B4-BE49-F238E27FC236}">
              <a16:creationId xmlns:a16="http://schemas.microsoft.com/office/drawing/2014/main" id="{593F7BF9-3994-4817-BF8E-0ADBFCF8FCC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869" name="正方形/長方形 868">
          <a:extLst>
            <a:ext uri="{FF2B5EF4-FFF2-40B4-BE49-F238E27FC236}">
              <a16:creationId xmlns:a16="http://schemas.microsoft.com/office/drawing/2014/main" id="{4C875447-B9D0-409F-A9AC-DEC1AB7BC0D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870" name="直線コネクタ 869">
          <a:extLst>
            <a:ext uri="{FF2B5EF4-FFF2-40B4-BE49-F238E27FC236}">
              <a16:creationId xmlns:a16="http://schemas.microsoft.com/office/drawing/2014/main" id="{7BB3A365-41A6-47A9-B8B0-93B86E5EC6F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871" name="楕円 870">
          <a:extLst>
            <a:ext uri="{FF2B5EF4-FFF2-40B4-BE49-F238E27FC236}">
              <a16:creationId xmlns:a16="http://schemas.microsoft.com/office/drawing/2014/main" id="{1CCEF4F4-66AB-4CDD-B096-3F80FA60507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872" name="フローチャート: 判断 871">
          <a:extLst>
            <a:ext uri="{FF2B5EF4-FFF2-40B4-BE49-F238E27FC236}">
              <a16:creationId xmlns:a16="http://schemas.microsoft.com/office/drawing/2014/main" id="{BC7B2520-5063-4D33-B007-F7BA5477774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873" name="直線コネクタ 872">
          <a:extLst>
            <a:ext uri="{FF2B5EF4-FFF2-40B4-BE49-F238E27FC236}">
              <a16:creationId xmlns:a16="http://schemas.microsoft.com/office/drawing/2014/main" id="{1C516A66-34EC-4C3C-B34B-515D191AABE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874" name="直線コネクタ 873">
          <a:extLst>
            <a:ext uri="{FF2B5EF4-FFF2-40B4-BE49-F238E27FC236}">
              <a16:creationId xmlns:a16="http://schemas.microsoft.com/office/drawing/2014/main" id="{33FB9D2D-4F0C-4BB6-A355-CE3C9795980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875" name="直線コネクタ 874">
          <a:extLst>
            <a:ext uri="{FF2B5EF4-FFF2-40B4-BE49-F238E27FC236}">
              <a16:creationId xmlns:a16="http://schemas.microsoft.com/office/drawing/2014/main" id="{1B4F7EE6-B93C-461C-8417-CEBD79516F9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876" name="直線コネクタ 875">
          <a:extLst>
            <a:ext uri="{FF2B5EF4-FFF2-40B4-BE49-F238E27FC236}">
              <a16:creationId xmlns:a16="http://schemas.microsoft.com/office/drawing/2014/main" id="{12AF9D3D-7471-45E6-9B08-B4A605982D6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877" name="テキスト ボックス 876">
          <a:extLst>
            <a:ext uri="{FF2B5EF4-FFF2-40B4-BE49-F238E27FC236}">
              <a16:creationId xmlns:a16="http://schemas.microsoft.com/office/drawing/2014/main" id="{2998D0F4-1874-4F29-B97C-0CC6F2DA502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878" name="テキスト ボックス 877">
          <a:extLst>
            <a:ext uri="{FF2B5EF4-FFF2-40B4-BE49-F238E27FC236}">
              <a16:creationId xmlns:a16="http://schemas.microsoft.com/office/drawing/2014/main" id="{140F9231-3A32-4182-ADFC-60CF107E30D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879" name="テキスト ボックス 878">
          <a:extLst>
            <a:ext uri="{FF2B5EF4-FFF2-40B4-BE49-F238E27FC236}">
              <a16:creationId xmlns:a16="http://schemas.microsoft.com/office/drawing/2014/main" id="{F5CCEE62-6A52-43BC-9EFD-396D699D633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880" name="テキスト ボックス 879">
          <a:extLst>
            <a:ext uri="{FF2B5EF4-FFF2-40B4-BE49-F238E27FC236}">
              <a16:creationId xmlns:a16="http://schemas.microsoft.com/office/drawing/2014/main" id="{7D6FDBE1-6782-4895-8A48-85A76613EA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881" name="正方形/長方形 880">
          <a:extLst>
            <a:ext uri="{FF2B5EF4-FFF2-40B4-BE49-F238E27FC236}">
              <a16:creationId xmlns:a16="http://schemas.microsoft.com/office/drawing/2014/main" id="{83C2A3A6-1A00-4CF0-8FEE-2273F370546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882" name="正方形/長方形 881">
          <a:extLst>
            <a:ext uri="{FF2B5EF4-FFF2-40B4-BE49-F238E27FC236}">
              <a16:creationId xmlns:a16="http://schemas.microsoft.com/office/drawing/2014/main" id="{89B83731-F7DA-45ED-85DD-09773598237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883" name="正方形/長方形 882">
          <a:extLst>
            <a:ext uri="{FF2B5EF4-FFF2-40B4-BE49-F238E27FC236}">
              <a16:creationId xmlns:a16="http://schemas.microsoft.com/office/drawing/2014/main" id="{BAFB34D9-82AC-4E12-B755-02B5345B43B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884" name="正方形/長方形 883">
          <a:extLst>
            <a:ext uri="{FF2B5EF4-FFF2-40B4-BE49-F238E27FC236}">
              <a16:creationId xmlns:a16="http://schemas.microsoft.com/office/drawing/2014/main" id="{E4AFD3CB-8F2B-4371-8A87-0C7BE6A85E6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885" name="正方形/長方形 884">
          <a:extLst>
            <a:ext uri="{FF2B5EF4-FFF2-40B4-BE49-F238E27FC236}">
              <a16:creationId xmlns:a16="http://schemas.microsoft.com/office/drawing/2014/main" id="{F352B8E8-51B4-4D03-9110-87986C171E6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886" name="正方形/長方形 885">
          <a:extLst>
            <a:ext uri="{FF2B5EF4-FFF2-40B4-BE49-F238E27FC236}">
              <a16:creationId xmlns:a16="http://schemas.microsoft.com/office/drawing/2014/main" id="{B0705523-07CA-4170-A04E-44B12565042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887" name="正方形/長方形 886">
          <a:extLst>
            <a:ext uri="{FF2B5EF4-FFF2-40B4-BE49-F238E27FC236}">
              <a16:creationId xmlns:a16="http://schemas.microsoft.com/office/drawing/2014/main" id="{9532A011-DB80-4635-BE7D-34AA8D8F5C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888" name="正方形/長方形 887">
          <a:extLst>
            <a:ext uri="{FF2B5EF4-FFF2-40B4-BE49-F238E27FC236}">
              <a16:creationId xmlns:a16="http://schemas.microsoft.com/office/drawing/2014/main" id="{A9C623E8-5BD6-44C8-81CE-CE866619441B}"/>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889" name="テキスト ボックス 888">
          <a:extLst>
            <a:ext uri="{FF2B5EF4-FFF2-40B4-BE49-F238E27FC236}">
              <a16:creationId xmlns:a16="http://schemas.microsoft.com/office/drawing/2014/main" id="{41AEABA1-CD65-4596-B872-C91575FA17E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890" name="直線コネクタ 889">
          <a:extLst>
            <a:ext uri="{FF2B5EF4-FFF2-40B4-BE49-F238E27FC236}">
              <a16:creationId xmlns:a16="http://schemas.microsoft.com/office/drawing/2014/main" id="{F0125613-FE76-4944-9C7D-3095EB8936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891" name="テキスト ボックス 890">
          <a:extLst>
            <a:ext uri="{FF2B5EF4-FFF2-40B4-BE49-F238E27FC236}">
              <a16:creationId xmlns:a16="http://schemas.microsoft.com/office/drawing/2014/main" id="{B4938295-8316-4849-A644-890A6D7178F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892" name="直線コネクタ 891">
          <a:extLst>
            <a:ext uri="{FF2B5EF4-FFF2-40B4-BE49-F238E27FC236}">
              <a16:creationId xmlns:a16="http://schemas.microsoft.com/office/drawing/2014/main" id="{5C64321E-9031-42E9-9FDF-44EA7D8E94B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893" name="テキスト ボックス 892">
          <a:extLst>
            <a:ext uri="{FF2B5EF4-FFF2-40B4-BE49-F238E27FC236}">
              <a16:creationId xmlns:a16="http://schemas.microsoft.com/office/drawing/2014/main" id="{CB77B5EC-7C13-4584-9F2A-93BB8EFB0AE2}"/>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894" name="直線コネクタ 893">
          <a:extLst>
            <a:ext uri="{FF2B5EF4-FFF2-40B4-BE49-F238E27FC236}">
              <a16:creationId xmlns:a16="http://schemas.microsoft.com/office/drawing/2014/main" id="{B77BF038-C5A9-4615-A66C-19C4011B5A9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895" name="テキスト ボックス 894">
          <a:extLst>
            <a:ext uri="{FF2B5EF4-FFF2-40B4-BE49-F238E27FC236}">
              <a16:creationId xmlns:a16="http://schemas.microsoft.com/office/drawing/2014/main" id="{83677A67-DB86-45EF-903F-337BCB9414B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896" name="直線コネクタ 895">
          <a:extLst>
            <a:ext uri="{FF2B5EF4-FFF2-40B4-BE49-F238E27FC236}">
              <a16:creationId xmlns:a16="http://schemas.microsoft.com/office/drawing/2014/main" id="{683EB3BC-7F0D-43A5-84A9-E8852012503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897" name="テキスト ボックス 896">
          <a:extLst>
            <a:ext uri="{FF2B5EF4-FFF2-40B4-BE49-F238E27FC236}">
              <a16:creationId xmlns:a16="http://schemas.microsoft.com/office/drawing/2014/main" id="{4E07B5B1-156C-429A-9B7C-332ADB64221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898" name="直線コネクタ 897">
          <a:extLst>
            <a:ext uri="{FF2B5EF4-FFF2-40B4-BE49-F238E27FC236}">
              <a16:creationId xmlns:a16="http://schemas.microsoft.com/office/drawing/2014/main" id="{36036CED-C30C-4C59-BEC6-7B920E9B98D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899" name="テキスト ボックス 898">
          <a:extLst>
            <a:ext uri="{FF2B5EF4-FFF2-40B4-BE49-F238E27FC236}">
              <a16:creationId xmlns:a16="http://schemas.microsoft.com/office/drawing/2014/main" id="{81CF8255-95D6-4569-8FC3-054D92ADCF3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900" name="直線コネクタ 899">
          <a:extLst>
            <a:ext uri="{FF2B5EF4-FFF2-40B4-BE49-F238E27FC236}">
              <a16:creationId xmlns:a16="http://schemas.microsoft.com/office/drawing/2014/main" id="{D0F2AA1F-5BA6-426B-9FE1-F34EC4D57A27}"/>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901" name="テキスト ボックス 900">
          <a:extLst>
            <a:ext uri="{FF2B5EF4-FFF2-40B4-BE49-F238E27FC236}">
              <a16:creationId xmlns:a16="http://schemas.microsoft.com/office/drawing/2014/main" id="{03FE45BF-4F66-4852-AB39-F59B41AB46D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902" name="直線コネクタ 901">
          <a:extLst>
            <a:ext uri="{FF2B5EF4-FFF2-40B4-BE49-F238E27FC236}">
              <a16:creationId xmlns:a16="http://schemas.microsoft.com/office/drawing/2014/main" id="{31AA8120-8973-48D0-AC76-02BECAE8B23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903" name="テキスト ボックス 902">
          <a:extLst>
            <a:ext uri="{FF2B5EF4-FFF2-40B4-BE49-F238E27FC236}">
              <a16:creationId xmlns:a16="http://schemas.microsoft.com/office/drawing/2014/main" id="{72916FDA-3892-461B-88A9-1D3A33A983C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904" name="【道路】&#10;有形固定資産減価償却率グラフ枠">
          <a:extLst>
            <a:ext uri="{FF2B5EF4-FFF2-40B4-BE49-F238E27FC236}">
              <a16:creationId xmlns:a16="http://schemas.microsoft.com/office/drawing/2014/main" id="{17AB9407-45D5-4DC3-B4D0-5693E1EEA8C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32385</xdr:rowOff>
    </xdr:from>
    <xdr:to>
      <xdr:col>24</xdr:col>
      <xdr:colOff>62865</xdr:colOff>
      <xdr:row>41</xdr:row>
      <xdr:rowOff>148590</xdr:rowOff>
    </xdr:to>
    <xdr:cxnSp macro="">
      <xdr:nvCxnSpPr>
        <xdr:cNvPr id="905" name="直線コネクタ 904">
          <a:extLst>
            <a:ext uri="{FF2B5EF4-FFF2-40B4-BE49-F238E27FC236}">
              <a16:creationId xmlns:a16="http://schemas.microsoft.com/office/drawing/2014/main" id="{51216C80-7ED2-427E-B50A-E9A9C18D83F1}"/>
            </a:ext>
          </a:extLst>
        </xdr:cNvPr>
        <xdr:cNvCxnSpPr/>
      </xdr:nvCxnSpPr>
      <xdr:spPr>
        <a:xfrm flipV="1">
          <a:off x="4634865" y="5690235"/>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152417</xdr:rowOff>
    </xdr:from>
    <xdr:ext cx="405111" cy="259045"/>
    <xdr:sp macro="" textlink="">
      <xdr:nvSpPr>
        <xdr:cNvPr id="906" name="【道路】&#10;有形固定資産減価償却率最小値テキスト">
          <a:extLst>
            <a:ext uri="{FF2B5EF4-FFF2-40B4-BE49-F238E27FC236}">
              <a16:creationId xmlns:a16="http://schemas.microsoft.com/office/drawing/2014/main" id="{6A1E55B6-1C3F-4F7F-9715-BDAECEE21B5E}"/>
            </a:ext>
          </a:extLst>
        </xdr:cNvPr>
        <xdr:cNvSpPr txBox="1"/>
      </xdr:nvSpPr>
      <xdr:spPr>
        <a:xfrm>
          <a:off x="4673600" y="718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148590</xdr:rowOff>
    </xdr:from>
    <xdr:to>
      <xdr:col>24</xdr:col>
      <xdr:colOff>152400</xdr:colOff>
      <xdr:row>41</xdr:row>
      <xdr:rowOff>148590</xdr:rowOff>
    </xdr:to>
    <xdr:cxnSp macro="">
      <xdr:nvCxnSpPr>
        <xdr:cNvPr id="907" name="直線コネクタ 906">
          <a:extLst>
            <a:ext uri="{FF2B5EF4-FFF2-40B4-BE49-F238E27FC236}">
              <a16:creationId xmlns:a16="http://schemas.microsoft.com/office/drawing/2014/main" id="{3147896A-9D33-4E5E-8EBF-962B5A367538}"/>
            </a:ext>
          </a:extLst>
        </xdr:cNvPr>
        <xdr:cNvCxnSpPr/>
      </xdr:nvCxnSpPr>
      <xdr:spPr>
        <a:xfrm>
          <a:off x="4546600" y="7178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150512</xdr:rowOff>
    </xdr:from>
    <xdr:ext cx="405111" cy="259045"/>
    <xdr:sp macro="" textlink="">
      <xdr:nvSpPr>
        <xdr:cNvPr id="908" name="【道路】&#10;有形固定資産減価償却率最大値テキスト">
          <a:extLst>
            <a:ext uri="{FF2B5EF4-FFF2-40B4-BE49-F238E27FC236}">
              <a16:creationId xmlns:a16="http://schemas.microsoft.com/office/drawing/2014/main" id="{91C7D440-D9FF-400D-8494-5312A10FCD28}"/>
            </a:ext>
          </a:extLst>
        </xdr:cNvPr>
        <xdr:cNvSpPr txBox="1"/>
      </xdr:nvSpPr>
      <xdr:spPr>
        <a:xfrm>
          <a:off x="4673600" y="546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32385</xdr:rowOff>
    </xdr:from>
    <xdr:to>
      <xdr:col>24</xdr:col>
      <xdr:colOff>152400</xdr:colOff>
      <xdr:row>33</xdr:row>
      <xdr:rowOff>32385</xdr:rowOff>
    </xdr:to>
    <xdr:cxnSp macro="">
      <xdr:nvCxnSpPr>
        <xdr:cNvPr id="909" name="直線コネクタ 908">
          <a:extLst>
            <a:ext uri="{FF2B5EF4-FFF2-40B4-BE49-F238E27FC236}">
              <a16:creationId xmlns:a16="http://schemas.microsoft.com/office/drawing/2014/main" id="{4525F38C-5381-4315-A7CC-B62701A38919}"/>
            </a:ext>
          </a:extLst>
        </xdr:cNvPr>
        <xdr:cNvCxnSpPr/>
      </xdr:nvCxnSpPr>
      <xdr:spPr>
        <a:xfrm>
          <a:off x="4546600" y="5690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90187</xdr:rowOff>
    </xdr:from>
    <xdr:ext cx="405111" cy="259045"/>
    <xdr:sp macro="" textlink="">
      <xdr:nvSpPr>
        <xdr:cNvPr id="910" name="【道路】&#10;有形固定資産減価償却率平均値テキスト">
          <a:extLst>
            <a:ext uri="{FF2B5EF4-FFF2-40B4-BE49-F238E27FC236}">
              <a16:creationId xmlns:a16="http://schemas.microsoft.com/office/drawing/2014/main" id="{869091EC-B6A0-48E7-B7DB-27F1461AA6BC}"/>
            </a:ext>
          </a:extLst>
        </xdr:cNvPr>
        <xdr:cNvSpPr txBox="1"/>
      </xdr:nvSpPr>
      <xdr:spPr>
        <a:xfrm>
          <a:off x="4673600" y="6433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67310</xdr:rowOff>
    </xdr:from>
    <xdr:to>
      <xdr:col>24</xdr:col>
      <xdr:colOff>114300</xdr:colOff>
      <xdr:row>38</xdr:row>
      <xdr:rowOff>168910</xdr:rowOff>
    </xdr:to>
    <xdr:sp macro="" textlink="">
      <xdr:nvSpPr>
        <xdr:cNvPr id="911" name="フローチャート: 判断 910">
          <a:extLst>
            <a:ext uri="{FF2B5EF4-FFF2-40B4-BE49-F238E27FC236}">
              <a16:creationId xmlns:a16="http://schemas.microsoft.com/office/drawing/2014/main" id="{B54B6340-A46F-4759-8EB8-1ED458E49CB3}"/>
            </a:ext>
          </a:extLst>
        </xdr:cNvPr>
        <xdr:cNvSpPr/>
      </xdr:nvSpPr>
      <xdr:spPr>
        <a:xfrm>
          <a:off x="4584700" y="65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44450</xdr:rowOff>
    </xdr:from>
    <xdr:to>
      <xdr:col>20</xdr:col>
      <xdr:colOff>38100</xdr:colOff>
      <xdr:row>38</xdr:row>
      <xdr:rowOff>146050</xdr:rowOff>
    </xdr:to>
    <xdr:sp macro="" textlink="">
      <xdr:nvSpPr>
        <xdr:cNvPr id="912" name="フローチャート: 判断 911">
          <a:extLst>
            <a:ext uri="{FF2B5EF4-FFF2-40B4-BE49-F238E27FC236}">
              <a16:creationId xmlns:a16="http://schemas.microsoft.com/office/drawing/2014/main" id="{19B3EE0E-8AEE-4232-B966-C4B6E4E3AF63}"/>
            </a:ext>
          </a:extLst>
        </xdr:cNvPr>
        <xdr:cNvSpPr/>
      </xdr:nvSpPr>
      <xdr:spPr>
        <a:xfrm>
          <a:off x="3746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913" name="フローチャート: 判断 912">
          <a:extLst>
            <a:ext uri="{FF2B5EF4-FFF2-40B4-BE49-F238E27FC236}">
              <a16:creationId xmlns:a16="http://schemas.microsoft.com/office/drawing/2014/main" id="{A1F08B5F-0C69-4640-AB34-A8C124AD2FA3}"/>
            </a:ext>
          </a:extLst>
        </xdr:cNvPr>
        <xdr:cNvSpPr/>
      </xdr:nvSpPr>
      <xdr:spPr>
        <a:xfrm>
          <a:off x="2857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13970</xdr:rowOff>
    </xdr:from>
    <xdr:to>
      <xdr:col>10</xdr:col>
      <xdr:colOff>165100</xdr:colOff>
      <xdr:row>38</xdr:row>
      <xdr:rowOff>115570</xdr:rowOff>
    </xdr:to>
    <xdr:sp macro="" textlink="">
      <xdr:nvSpPr>
        <xdr:cNvPr id="914" name="フローチャート: 判断 913">
          <a:extLst>
            <a:ext uri="{FF2B5EF4-FFF2-40B4-BE49-F238E27FC236}">
              <a16:creationId xmlns:a16="http://schemas.microsoft.com/office/drawing/2014/main" id="{F6E9A8B9-EE2C-4903-BB61-58C2945A0AB0}"/>
            </a:ext>
          </a:extLst>
        </xdr:cNvPr>
        <xdr:cNvSpPr/>
      </xdr:nvSpPr>
      <xdr:spPr>
        <a:xfrm>
          <a:off x="1968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27305</xdr:rowOff>
    </xdr:from>
    <xdr:to>
      <xdr:col>6</xdr:col>
      <xdr:colOff>38100</xdr:colOff>
      <xdr:row>38</xdr:row>
      <xdr:rowOff>128905</xdr:rowOff>
    </xdr:to>
    <xdr:sp macro="" textlink="">
      <xdr:nvSpPr>
        <xdr:cNvPr id="915" name="フローチャート: 判断 914">
          <a:extLst>
            <a:ext uri="{FF2B5EF4-FFF2-40B4-BE49-F238E27FC236}">
              <a16:creationId xmlns:a16="http://schemas.microsoft.com/office/drawing/2014/main" id="{BBD9537C-79F6-4C97-A527-2822734788F2}"/>
            </a:ext>
          </a:extLst>
        </xdr:cNvPr>
        <xdr:cNvSpPr/>
      </xdr:nvSpPr>
      <xdr:spPr>
        <a:xfrm>
          <a:off x="1079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916" name="テキスト ボックス 915">
          <a:extLst>
            <a:ext uri="{FF2B5EF4-FFF2-40B4-BE49-F238E27FC236}">
              <a16:creationId xmlns:a16="http://schemas.microsoft.com/office/drawing/2014/main" id="{B4B07506-ADFC-4DDD-B628-6A2E2E74A78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917" name="テキスト ボックス 916">
          <a:extLst>
            <a:ext uri="{FF2B5EF4-FFF2-40B4-BE49-F238E27FC236}">
              <a16:creationId xmlns:a16="http://schemas.microsoft.com/office/drawing/2014/main" id="{E3377AAE-38E6-4016-9547-948D9D47486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918" name="テキスト ボックス 917">
          <a:extLst>
            <a:ext uri="{FF2B5EF4-FFF2-40B4-BE49-F238E27FC236}">
              <a16:creationId xmlns:a16="http://schemas.microsoft.com/office/drawing/2014/main" id="{2B44FB30-DCC4-4735-A5F2-F9F66648178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919" name="テキスト ボックス 918">
          <a:extLst>
            <a:ext uri="{FF2B5EF4-FFF2-40B4-BE49-F238E27FC236}">
              <a16:creationId xmlns:a16="http://schemas.microsoft.com/office/drawing/2014/main" id="{4852CA95-F5A0-4284-A9FA-07BB8742608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920" name="テキスト ボックス 919">
          <a:extLst>
            <a:ext uri="{FF2B5EF4-FFF2-40B4-BE49-F238E27FC236}">
              <a16:creationId xmlns:a16="http://schemas.microsoft.com/office/drawing/2014/main" id="{2CEA1FDA-510A-46FE-B8A6-8E558B085A7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73025</xdr:rowOff>
    </xdr:from>
    <xdr:to>
      <xdr:col>24</xdr:col>
      <xdr:colOff>114300</xdr:colOff>
      <xdr:row>39</xdr:row>
      <xdr:rowOff>3175</xdr:rowOff>
    </xdr:to>
    <xdr:sp macro="" textlink="">
      <xdr:nvSpPr>
        <xdr:cNvPr id="921" name="楕円 920">
          <a:extLst>
            <a:ext uri="{FF2B5EF4-FFF2-40B4-BE49-F238E27FC236}">
              <a16:creationId xmlns:a16="http://schemas.microsoft.com/office/drawing/2014/main" id="{91DB3D8A-2E58-4E25-B624-77A5378B03BC}"/>
            </a:ext>
          </a:extLst>
        </xdr:cNvPr>
        <xdr:cNvSpPr/>
      </xdr:nvSpPr>
      <xdr:spPr>
        <a:xfrm>
          <a:off x="45847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51452</xdr:rowOff>
    </xdr:from>
    <xdr:ext cx="405111" cy="259045"/>
    <xdr:sp macro="" textlink="">
      <xdr:nvSpPr>
        <xdr:cNvPr id="922" name="【道路】&#10;有形固定資産減価償却率該当値テキスト">
          <a:extLst>
            <a:ext uri="{FF2B5EF4-FFF2-40B4-BE49-F238E27FC236}">
              <a16:creationId xmlns:a16="http://schemas.microsoft.com/office/drawing/2014/main" id="{7F7D3BC1-22CB-411A-97B7-75A2865BD25C}"/>
            </a:ext>
          </a:extLst>
        </xdr:cNvPr>
        <xdr:cNvSpPr txBox="1"/>
      </xdr:nvSpPr>
      <xdr:spPr>
        <a:xfrm>
          <a:off x="4673600"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33020</xdr:rowOff>
    </xdr:from>
    <xdr:to>
      <xdr:col>20</xdr:col>
      <xdr:colOff>38100</xdr:colOff>
      <xdr:row>38</xdr:row>
      <xdr:rowOff>134620</xdr:rowOff>
    </xdr:to>
    <xdr:sp macro="" textlink="">
      <xdr:nvSpPr>
        <xdr:cNvPr id="923" name="楕円 922">
          <a:extLst>
            <a:ext uri="{FF2B5EF4-FFF2-40B4-BE49-F238E27FC236}">
              <a16:creationId xmlns:a16="http://schemas.microsoft.com/office/drawing/2014/main" id="{2261760D-F8A9-49A5-B84C-0680548C5EC6}"/>
            </a:ext>
          </a:extLst>
        </xdr:cNvPr>
        <xdr:cNvSpPr/>
      </xdr:nvSpPr>
      <xdr:spPr>
        <a:xfrm>
          <a:off x="374650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83820</xdr:rowOff>
    </xdr:from>
    <xdr:to>
      <xdr:col>24</xdr:col>
      <xdr:colOff>63500</xdr:colOff>
      <xdr:row>38</xdr:row>
      <xdr:rowOff>123825</xdr:rowOff>
    </xdr:to>
    <xdr:cxnSp macro="">
      <xdr:nvCxnSpPr>
        <xdr:cNvPr id="924" name="直線コネクタ 923">
          <a:extLst>
            <a:ext uri="{FF2B5EF4-FFF2-40B4-BE49-F238E27FC236}">
              <a16:creationId xmlns:a16="http://schemas.microsoft.com/office/drawing/2014/main" id="{631DF694-E2D3-4316-A2D1-C2924112ED03}"/>
            </a:ext>
          </a:extLst>
        </xdr:cNvPr>
        <xdr:cNvCxnSpPr/>
      </xdr:nvCxnSpPr>
      <xdr:spPr>
        <a:xfrm>
          <a:off x="3797300" y="65989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162560</xdr:rowOff>
    </xdr:from>
    <xdr:to>
      <xdr:col>15</xdr:col>
      <xdr:colOff>101600</xdr:colOff>
      <xdr:row>38</xdr:row>
      <xdr:rowOff>92710</xdr:rowOff>
    </xdr:to>
    <xdr:sp macro="" textlink="">
      <xdr:nvSpPr>
        <xdr:cNvPr id="925" name="楕円 924">
          <a:extLst>
            <a:ext uri="{FF2B5EF4-FFF2-40B4-BE49-F238E27FC236}">
              <a16:creationId xmlns:a16="http://schemas.microsoft.com/office/drawing/2014/main" id="{176332A7-5590-41E4-919B-8D4F1D2601F1}"/>
            </a:ext>
          </a:extLst>
        </xdr:cNvPr>
        <xdr:cNvSpPr/>
      </xdr:nvSpPr>
      <xdr:spPr>
        <a:xfrm>
          <a:off x="2857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41910</xdr:rowOff>
    </xdr:from>
    <xdr:to>
      <xdr:col>19</xdr:col>
      <xdr:colOff>177800</xdr:colOff>
      <xdr:row>38</xdr:row>
      <xdr:rowOff>83820</xdr:rowOff>
    </xdr:to>
    <xdr:cxnSp macro="">
      <xdr:nvCxnSpPr>
        <xdr:cNvPr id="926" name="直線コネクタ 925">
          <a:extLst>
            <a:ext uri="{FF2B5EF4-FFF2-40B4-BE49-F238E27FC236}">
              <a16:creationId xmlns:a16="http://schemas.microsoft.com/office/drawing/2014/main" id="{87B63566-BA36-41B0-A1B1-AE58E21BEF65}"/>
            </a:ext>
          </a:extLst>
        </xdr:cNvPr>
        <xdr:cNvCxnSpPr/>
      </xdr:nvCxnSpPr>
      <xdr:spPr>
        <a:xfrm>
          <a:off x="2908300" y="65570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166370</xdr:rowOff>
    </xdr:from>
    <xdr:to>
      <xdr:col>10</xdr:col>
      <xdr:colOff>165100</xdr:colOff>
      <xdr:row>39</xdr:row>
      <xdr:rowOff>96520</xdr:rowOff>
    </xdr:to>
    <xdr:sp macro="" textlink="">
      <xdr:nvSpPr>
        <xdr:cNvPr id="927" name="楕円 926">
          <a:extLst>
            <a:ext uri="{FF2B5EF4-FFF2-40B4-BE49-F238E27FC236}">
              <a16:creationId xmlns:a16="http://schemas.microsoft.com/office/drawing/2014/main" id="{085CD505-9C7A-44D2-BD4F-B7CA83952072}"/>
            </a:ext>
          </a:extLst>
        </xdr:cNvPr>
        <xdr:cNvSpPr/>
      </xdr:nvSpPr>
      <xdr:spPr>
        <a:xfrm>
          <a:off x="1968500" y="668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41910</xdr:rowOff>
    </xdr:from>
    <xdr:to>
      <xdr:col>15</xdr:col>
      <xdr:colOff>50800</xdr:colOff>
      <xdr:row>39</xdr:row>
      <xdr:rowOff>45720</xdr:rowOff>
    </xdr:to>
    <xdr:cxnSp macro="">
      <xdr:nvCxnSpPr>
        <xdr:cNvPr id="928" name="直線コネクタ 927">
          <a:extLst>
            <a:ext uri="{FF2B5EF4-FFF2-40B4-BE49-F238E27FC236}">
              <a16:creationId xmlns:a16="http://schemas.microsoft.com/office/drawing/2014/main" id="{41414E83-F3DF-4888-949D-2FE929D4D2BF}"/>
            </a:ext>
          </a:extLst>
        </xdr:cNvPr>
        <xdr:cNvCxnSpPr/>
      </xdr:nvCxnSpPr>
      <xdr:spPr>
        <a:xfrm flipV="1">
          <a:off x="2019300" y="655701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124460</xdr:rowOff>
    </xdr:from>
    <xdr:to>
      <xdr:col>6</xdr:col>
      <xdr:colOff>38100</xdr:colOff>
      <xdr:row>39</xdr:row>
      <xdr:rowOff>54610</xdr:rowOff>
    </xdr:to>
    <xdr:sp macro="" textlink="">
      <xdr:nvSpPr>
        <xdr:cNvPr id="929" name="楕円 928">
          <a:extLst>
            <a:ext uri="{FF2B5EF4-FFF2-40B4-BE49-F238E27FC236}">
              <a16:creationId xmlns:a16="http://schemas.microsoft.com/office/drawing/2014/main" id="{61384568-A268-4570-BB51-FF90B1B9C34D}"/>
            </a:ext>
          </a:extLst>
        </xdr:cNvPr>
        <xdr:cNvSpPr/>
      </xdr:nvSpPr>
      <xdr:spPr>
        <a:xfrm>
          <a:off x="1079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3810</xdr:rowOff>
    </xdr:from>
    <xdr:to>
      <xdr:col>10</xdr:col>
      <xdr:colOff>114300</xdr:colOff>
      <xdr:row>39</xdr:row>
      <xdr:rowOff>45720</xdr:rowOff>
    </xdr:to>
    <xdr:cxnSp macro="">
      <xdr:nvCxnSpPr>
        <xdr:cNvPr id="930" name="直線コネクタ 929">
          <a:extLst>
            <a:ext uri="{FF2B5EF4-FFF2-40B4-BE49-F238E27FC236}">
              <a16:creationId xmlns:a16="http://schemas.microsoft.com/office/drawing/2014/main" id="{E9B61CD6-D9A4-4A42-9CEC-ED8D768D80E0}"/>
            </a:ext>
          </a:extLst>
        </xdr:cNvPr>
        <xdr:cNvCxnSpPr/>
      </xdr:nvCxnSpPr>
      <xdr:spPr>
        <a:xfrm>
          <a:off x="1130300" y="66903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137177</xdr:rowOff>
    </xdr:from>
    <xdr:ext cx="405111" cy="259045"/>
    <xdr:sp macro="" textlink="">
      <xdr:nvSpPr>
        <xdr:cNvPr id="931" name="n_1aveValue【道路】&#10;有形固定資産減価償却率">
          <a:extLst>
            <a:ext uri="{FF2B5EF4-FFF2-40B4-BE49-F238E27FC236}">
              <a16:creationId xmlns:a16="http://schemas.microsoft.com/office/drawing/2014/main" id="{0A9C49C3-55A8-4313-B957-6CA30AE2ABA7}"/>
            </a:ext>
          </a:extLst>
        </xdr:cNvPr>
        <xdr:cNvSpPr txBox="1"/>
      </xdr:nvSpPr>
      <xdr:spPr>
        <a:xfrm>
          <a:off x="35820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932" name="n_2aveValue【道路】&#10;有形固定資産減価償却率">
          <a:extLst>
            <a:ext uri="{FF2B5EF4-FFF2-40B4-BE49-F238E27FC236}">
              <a16:creationId xmlns:a16="http://schemas.microsoft.com/office/drawing/2014/main" id="{11D5A90E-6F75-4BD4-8BB8-00CCD1BE425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933" name="n_3aveValue【道路】&#10;有形固定資産減価償却率">
          <a:extLst>
            <a:ext uri="{FF2B5EF4-FFF2-40B4-BE49-F238E27FC236}">
              <a16:creationId xmlns:a16="http://schemas.microsoft.com/office/drawing/2014/main" id="{14E0B235-B30A-40E3-A8C9-663F7942D436}"/>
            </a:ext>
          </a:extLst>
        </xdr:cNvPr>
        <xdr:cNvSpPr txBox="1"/>
      </xdr:nvSpPr>
      <xdr:spPr>
        <a:xfrm>
          <a:off x="1816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145432</xdr:rowOff>
    </xdr:from>
    <xdr:ext cx="405111" cy="259045"/>
    <xdr:sp macro="" textlink="">
      <xdr:nvSpPr>
        <xdr:cNvPr id="934" name="n_4aveValue【道路】&#10;有形固定資産減価償却率">
          <a:extLst>
            <a:ext uri="{FF2B5EF4-FFF2-40B4-BE49-F238E27FC236}">
              <a16:creationId xmlns:a16="http://schemas.microsoft.com/office/drawing/2014/main" id="{4E922ECA-485B-42C0-B639-6BFAEC7E8928}"/>
            </a:ext>
          </a:extLst>
        </xdr:cNvPr>
        <xdr:cNvSpPr txBox="1"/>
      </xdr:nvSpPr>
      <xdr:spPr>
        <a:xfrm>
          <a:off x="927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151147</xdr:rowOff>
    </xdr:from>
    <xdr:ext cx="405111" cy="259045"/>
    <xdr:sp macro="" textlink="">
      <xdr:nvSpPr>
        <xdr:cNvPr id="935" name="n_1mainValue【道路】&#10;有形固定資産減価償却率">
          <a:extLst>
            <a:ext uri="{FF2B5EF4-FFF2-40B4-BE49-F238E27FC236}">
              <a16:creationId xmlns:a16="http://schemas.microsoft.com/office/drawing/2014/main" id="{B782F358-32CB-4B75-84F0-770021C0F231}"/>
            </a:ext>
          </a:extLst>
        </xdr:cNvPr>
        <xdr:cNvSpPr txBox="1"/>
      </xdr:nvSpPr>
      <xdr:spPr>
        <a:xfrm>
          <a:off x="3582044" y="632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109237</xdr:rowOff>
    </xdr:from>
    <xdr:ext cx="405111" cy="259045"/>
    <xdr:sp macro="" textlink="">
      <xdr:nvSpPr>
        <xdr:cNvPr id="936" name="n_2mainValue【道路】&#10;有形固定資産減価償却率">
          <a:extLst>
            <a:ext uri="{FF2B5EF4-FFF2-40B4-BE49-F238E27FC236}">
              <a16:creationId xmlns:a16="http://schemas.microsoft.com/office/drawing/2014/main" id="{36D23C33-247A-477D-92DF-5E32E02AFA8D}"/>
            </a:ext>
          </a:extLst>
        </xdr:cNvPr>
        <xdr:cNvSpPr txBox="1"/>
      </xdr:nvSpPr>
      <xdr:spPr>
        <a:xfrm>
          <a:off x="2705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87647</xdr:rowOff>
    </xdr:from>
    <xdr:ext cx="405111" cy="259045"/>
    <xdr:sp macro="" textlink="">
      <xdr:nvSpPr>
        <xdr:cNvPr id="937" name="n_3mainValue【道路】&#10;有形固定資産減価償却率">
          <a:extLst>
            <a:ext uri="{FF2B5EF4-FFF2-40B4-BE49-F238E27FC236}">
              <a16:creationId xmlns:a16="http://schemas.microsoft.com/office/drawing/2014/main" id="{ACCE4437-33F6-41EF-A506-B9F6536D3893}"/>
            </a:ext>
          </a:extLst>
        </xdr:cNvPr>
        <xdr:cNvSpPr txBox="1"/>
      </xdr:nvSpPr>
      <xdr:spPr>
        <a:xfrm>
          <a:off x="18167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45737</xdr:rowOff>
    </xdr:from>
    <xdr:ext cx="405111" cy="259045"/>
    <xdr:sp macro="" textlink="">
      <xdr:nvSpPr>
        <xdr:cNvPr id="938" name="n_4mainValue【道路】&#10;有形固定資産減価償却率">
          <a:extLst>
            <a:ext uri="{FF2B5EF4-FFF2-40B4-BE49-F238E27FC236}">
              <a16:creationId xmlns:a16="http://schemas.microsoft.com/office/drawing/2014/main" id="{AE55C13A-C257-4809-B9A6-F9B1D9369B84}"/>
            </a:ext>
          </a:extLst>
        </xdr:cNvPr>
        <xdr:cNvSpPr txBox="1"/>
      </xdr:nvSpPr>
      <xdr:spPr>
        <a:xfrm>
          <a:off x="927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9" name="正方形/長方形 938">
          <a:extLst>
            <a:ext uri="{FF2B5EF4-FFF2-40B4-BE49-F238E27FC236}">
              <a16:creationId xmlns:a16="http://schemas.microsoft.com/office/drawing/2014/main" id="{F8DBA884-B2B8-4377-B10B-17E55CAD941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0" name="正方形/長方形 939">
          <a:extLst>
            <a:ext uri="{FF2B5EF4-FFF2-40B4-BE49-F238E27FC236}">
              <a16:creationId xmlns:a16="http://schemas.microsoft.com/office/drawing/2014/main" id="{9896C119-ED54-4ECE-A3BE-7A893D6C809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1" name="正方形/長方形 940">
          <a:extLst>
            <a:ext uri="{FF2B5EF4-FFF2-40B4-BE49-F238E27FC236}">
              <a16:creationId xmlns:a16="http://schemas.microsoft.com/office/drawing/2014/main" id="{58E63810-5604-4084-965F-9B6436A3A07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2" name="正方形/長方形 941">
          <a:extLst>
            <a:ext uri="{FF2B5EF4-FFF2-40B4-BE49-F238E27FC236}">
              <a16:creationId xmlns:a16="http://schemas.microsoft.com/office/drawing/2014/main" id="{169B6E58-66CD-423C-B9F6-35EEF57A7D9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3" name="正方形/長方形 942">
          <a:extLst>
            <a:ext uri="{FF2B5EF4-FFF2-40B4-BE49-F238E27FC236}">
              <a16:creationId xmlns:a16="http://schemas.microsoft.com/office/drawing/2014/main" id="{2EB8CE38-4E82-4BA0-BE5B-4A3B4378BB3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4" name="正方形/長方形 943">
          <a:extLst>
            <a:ext uri="{FF2B5EF4-FFF2-40B4-BE49-F238E27FC236}">
              <a16:creationId xmlns:a16="http://schemas.microsoft.com/office/drawing/2014/main" id="{97CCDB41-A3F1-42F2-99E5-B9B94A3C5C9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5" name="正方形/長方形 944">
          <a:extLst>
            <a:ext uri="{FF2B5EF4-FFF2-40B4-BE49-F238E27FC236}">
              <a16:creationId xmlns:a16="http://schemas.microsoft.com/office/drawing/2014/main" id="{CA61048A-DD9B-40CD-A701-55211A0D727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46" name="正方形/長方形 945">
          <a:extLst>
            <a:ext uri="{FF2B5EF4-FFF2-40B4-BE49-F238E27FC236}">
              <a16:creationId xmlns:a16="http://schemas.microsoft.com/office/drawing/2014/main" id="{806AC8D0-9AB8-4295-A724-01795A7AAEC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7" name="テキスト ボックス 946">
          <a:extLst>
            <a:ext uri="{FF2B5EF4-FFF2-40B4-BE49-F238E27FC236}">
              <a16:creationId xmlns:a16="http://schemas.microsoft.com/office/drawing/2014/main" id="{0A501F36-362D-42E6-A3CA-1AE69606FA72}"/>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8" name="直線コネクタ 947">
          <a:extLst>
            <a:ext uri="{FF2B5EF4-FFF2-40B4-BE49-F238E27FC236}">
              <a16:creationId xmlns:a16="http://schemas.microsoft.com/office/drawing/2014/main" id="{3DBDB459-D06D-4556-BA2D-8D891DB1C74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49" name="直線コネクタ 948">
          <a:extLst>
            <a:ext uri="{FF2B5EF4-FFF2-40B4-BE49-F238E27FC236}">
              <a16:creationId xmlns:a16="http://schemas.microsoft.com/office/drawing/2014/main" id="{69CF2EFE-D28F-4D75-B6ED-64DAEBD9D0B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50" name="テキスト ボックス 949">
          <a:extLst>
            <a:ext uri="{FF2B5EF4-FFF2-40B4-BE49-F238E27FC236}">
              <a16:creationId xmlns:a16="http://schemas.microsoft.com/office/drawing/2014/main" id="{433CC4EF-812D-4DA6-BEF4-EF41E91C0B6F}"/>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51" name="直線コネクタ 950">
          <a:extLst>
            <a:ext uri="{FF2B5EF4-FFF2-40B4-BE49-F238E27FC236}">
              <a16:creationId xmlns:a16="http://schemas.microsoft.com/office/drawing/2014/main" id="{4C5077D9-10DB-46A9-BF57-918F76B5B55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952" name="テキスト ボックス 951">
          <a:extLst>
            <a:ext uri="{FF2B5EF4-FFF2-40B4-BE49-F238E27FC236}">
              <a16:creationId xmlns:a16="http://schemas.microsoft.com/office/drawing/2014/main" id="{D2ADBD20-EE27-44D7-BEE4-C96F66E2728F}"/>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953" name="直線コネクタ 952">
          <a:extLst>
            <a:ext uri="{FF2B5EF4-FFF2-40B4-BE49-F238E27FC236}">
              <a16:creationId xmlns:a16="http://schemas.microsoft.com/office/drawing/2014/main" id="{E5E8F25B-742F-4D1D-9946-F04ADCA00939}"/>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954" name="テキスト ボックス 953">
          <a:extLst>
            <a:ext uri="{FF2B5EF4-FFF2-40B4-BE49-F238E27FC236}">
              <a16:creationId xmlns:a16="http://schemas.microsoft.com/office/drawing/2014/main" id="{ED1E9642-3630-4367-91F9-8BE4D5CFCE28}"/>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55" name="直線コネクタ 954">
          <a:extLst>
            <a:ext uri="{FF2B5EF4-FFF2-40B4-BE49-F238E27FC236}">
              <a16:creationId xmlns:a16="http://schemas.microsoft.com/office/drawing/2014/main" id="{00EC7CDF-108D-4CC5-ADEC-7187F25EC55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956" name="テキスト ボックス 955">
          <a:extLst>
            <a:ext uri="{FF2B5EF4-FFF2-40B4-BE49-F238E27FC236}">
              <a16:creationId xmlns:a16="http://schemas.microsoft.com/office/drawing/2014/main" id="{11F7A412-3166-4AE6-8083-B8D784D3957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57" name="直線コネクタ 956">
          <a:extLst>
            <a:ext uri="{FF2B5EF4-FFF2-40B4-BE49-F238E27FC236}">
              <a16:creationId xmlns:a16="http://schemas.microsoft.com/office/drawing/2014/main" id="{D4D21387-F675-414A-9414-56F2569B56D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58" name="テキスト ボックス 957">
          <a:extLst>
            <a:ext uri="{FF2B5EF4-FFF2-40B4-BE49-F238E27FC236}">
              <a16:creationId xmlns:a16="http://schemas.microsoft.com/office/drawing/2014/main" id="{B603AFCC-CF34-49B1-B5A4-CC1197A29B9B}"/>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59" name="【道路】&#10;一人当たり延長グラフ枠">
          <a:extLst>
            <a:ext uri="{FF2B5EF4-FFF2-40B4-BE49-F238E27FC236}">
              <a16:creationId xmlns:a16="http://schemas.microsoft.com/office/drawing/2014/main" id="{CC27F72C-92D2-467D-B58B-213E1F6EC8F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113805</xdr:rowOff>
    </xdr:from>
    <xdr:to>
      <xdr:col>54</xdr:col>
      <xdr:colOff>189865</xdr:colOff>
      <xdr:row>41</xdr:row>
      <xdr:rowOff>119725</xdr:rowOff>
    </xdr:to>
    <xdr:cxnSp macro="">
      <xdr:nvCxnSpPr>
        <xdr:cNvPr id="960" name="直線コネクタ 959">
          <a:extLst>
            <a:ext uri="{FF2B5EF4-FFF2-40B4-BE49-F238E27FC236}">
              <a16:creationId xmlns:a16="http://schemas.microsoft.com/office/drawing/2014/main" id="{2DAAD952-5C30-482C-B62E-A448924BE221}"/>
            </a:ext>
          </a:extLst>
        </xdr:cNvPr>
        <xdr:cNvCxnSpPr/>
      </xdr:nvCxnSpPr>
      <xdr:spPr>
        <a:xfrm flipV="1">
          <a:off x="10476865" y="5771655"/>
          <a:ext cx="0" cy="1377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123552</xdr:rowOff>
    </xdr:from>
    <xdr:ext cx="469744" cy="259045"/>
    <xdr:sp macro="" textlink="">
      <xdr:nvSpPr>
        <xdr:cNvPr id="961" name="【道路】&#10;一人当たり延長最小値テキスト">
          <a:extLst>
            <a:ext uri="{FF2B5EF4-FFF2-40B4-BE49-F238E27FC236}">
              <a16:creationId xmlns:a16="http://schemas.microsoft.com/office/drawing/2014/main" id="{1C27EAE2-EB0D-4F86-B04E-49C826601875}"/>
            </a:ext>
          </a:extLst>
        </xdr:cNvPr>
        <xdr:cNvSpPr txBox="1"/>
      </xdr:nvSpPr>
      <xdr:spPr>
        <a:xfrm>
          <a:off x="10515600" y="715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119725</xdr:rowOff>
    </xdr:from>
    <xdr:to>
      <xdr:col>55</xdr:col>
      <xdr:colOff>88900</xdr:colOff>
      <xdr:row>41</xdr:row>
      <xdr:rowOff>119725</xdr:rowOff>
    </xdr:to>
    <xdr:cxnSp macro="">
      <xdr:nvCxnSpPr>
        <xdr:cNvPr id="962" name="直線コネクタ 961">
          <a:extLst>
            <a:ext uri="{FF2B5EF4-FFF2-40B4-BE49-F238E27FC236}">
              <a16:creationId xmlns:a16="http://schemas.microsoft.com/office/drawing/2014/main" id="{8BB87C6B-F69B-4169-8133-2E928504DF8B}"/>
            </a:ext>
          </a:extLst>
        </xdr:cNvPr>
        <xdr:cNvCxnSpPr/>
      </xdr:nvCxnSpPr>
      <xdr:spPr>
        <a:xfrm>
          <a:off x="10388600" y="714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60482</xdr:rowOff>
    </xdr:from>
    <xdr:ext cx="599010" cy="259045"/>
    <xdr:sp macro="" textlink="">
      <xdr:nvSpPr>
        <xdr:cNvPr id="963" name="【道路】&#10;一人当たり延長最大値テキスト">
          <a:extLst>
            <a:ext uri="{FF2B5EF4-FFF2-40B4-BE49-F238E27FC236}">
              <a16:creationId xmlns:a16="http://schemas.microsoft.com/office/drawing/2014/main" id="{5025F6C3-90FB-40F2-855A-1464BC42607C}"/>
            </a:ext>
          </a:extLst>
        </xdr:cNvPr>
        <xdr:cNvSpPr txBox="1"/>
      </xdr:nvSpPr>
      <xdr:spPr>
        <a:xfrm>
          <a:off x="10515600" y="554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113805</xdr:rowOff>
    </xdr:from>
    <xdr:to>
      <xdr:col>55</xdr:col>
      <xdr:colOff>88900</xdr:colOff>
      <xdr:row>33</xdr:row>
      <xdr:rowOff>113805</xdr:rowOff>
    </xdr:to>
    <xdr:cxnSp macro="">
      <xdr:nvCxnSpPr>
        <xdr:cNvPr id="964" name="直線コネクタ 963">
          <a:extLst>
            <a:ext uri="{FF2B5EF4-FFF2-40B4-BE49-F238E27FC236}">
              <a16:creationId xmlns:a16="http://schemas.microsoft.com/office/drawing/2014/main" id="{46E9A92A-1B07-4AEF-BB68-F3F8A39D61E7}"/>
            </a:ext>
          </a:extLst>
        </xdr:cNvPr>
        <xdr:cNvCxnSpPr/>
      </xdr:nvCxnSpPr>
      <xdr:spPr>
        <a:xfrm>
          <a:off x="10388600" y="577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80225</xdr:rowOff>
    </xdr:from>
    <xdr:ext cx="534377" cy="259045"/>
    <xdr:sp macro="" textlink="">
      <xdr:nvSpPr>
        <xdr:cNvPr id="965" name="【道路】&#10;一人当たり延長平均値テキスト">
          <a:extLst>
            <a:ext uri="{FF2B5EF4-FFF2-40B4-BE49-F238E27FC236}">
              <a16:creationId xmlns:a16="http://schemas.microsoft.com/office/drawing/2014/main" id="{D2D09E6B-8B58-4991-BD56-F5DB025799F3}"/>
            </a:ext>
          </a:extLst>
        </xdr:cNvPr>
        <xdr:cNvSpPr txBox="1"/>
      </xdr:nvSpPr>
      <xdr:spPr>
        <a:xfrm>
          <a:off x="10515600" y="6938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101798</xdr:rowOff>
    </xdr:from>
    <xdr:to>
      <xdr:col>55</xdr:col>
      <xdr:colOff>50800</xdr:colOff>
      <xdr:row>41</xdr:row>
      <xdr:rowOff>31948</xdr:rowOff>
    </xdr:to>
    <xdr:sp macro="" textlink="">
      <xdr:nvSpPr>
        <xdr:cNvPr id="966" name="フローチャート: 判断 965">
          <a:extLst>
            <a:ext uri="{FF2B5EF4-FFF2-40B4-BE49-F238E27FC236}">
              <a16:creationId xmlns:a16="http://schemas.microsoft.com/office/drawing/2014/main" id="{BDE80F6C-C8D3-49C2-A9FE-1353C5CD3EA2}"/>
            </a:ext>
          </a:extLst>
        </xdr:cNvPr>
        <xdr:cNvSpPr/>
      </xdr:nvSpPr>
      <xdr:spPr>
        <a:xfrm>
          <a:off x="10426700" y="695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95619</xdr:rowOff>
    </xdr:from>
    <xdr:to>
      <xdr:col>50</xdr:col>
      <xdr:colOff>165100</xdr:colOff>
      <xdr:row>41</xdr:row>
      <xdr:rowOff>25769</xdr:rowOff>
    </xdr:to>
    <xdr:sp macro="" textlink="">
      <xdr:nvSpPr>
        <xdr:cNvPr id="967" name="フローチャート: 判断 966">
          <a:extLst>
            <a:ext uri="{FF2B5EF4-FFF2-40B4-BE49-F238E27FC236}">
              <a16:creationId xmlns:a16="http://schemas.microsoft.com/office/drawing/2014/main" id="{78C39E7E-33BB-4FC8-BC08-3EA341D81A9A}"/>
            </a:ext>
          </a:extLst>
        </xdr:cNvPr>
        <xdr:cNvSpPr/>
      </xdr:nvSpPr>
      <xdr:spPr>
        <a:xfrm>
          <a:off x="9588500" y="695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108551</xdr:rowOff>
    </xdr:from>
    <xdr:to>
      <xdr:col>46</xdr:col>
      <xdr:colOff>38100</xdr:colOff>
      <xdr:row>41</xdr:row>
      <xdr:rowOff>38701</xdr:rowOff>
    </xdr:to>
    <xdr:sp macro="" textlink="">
      <xdr:nvSpPr>
        <xdr:cNvPr id="968" name="フローチャート: 判断 967">
          <a:extLst>
            <a:ext uri="{FF2B5EF4-FFF2-40B4-BE49-F238E27FC236}">
              <a16:creationId xmlns:a16="http://schemas.microsoft.com/office/drawing/2014/main" id="{817E41D0-A315-4FD6-B41D-E65B93F74037}"/>
            </a:ext>
          </a:extLst>
        </xdr:cNvPr>
        <xdr:cNvSpPr/>
      </xdr:nvSpPr>
      <xdr:spPr>
        <a:xfrm>
          <a:off x="8699500" y="696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113893</xdr:rowOff>
    </xdr:from>
    <xdr:to>
      <xdr:col>41</xdr:col>
      <xdr:colOff>101600</xdr:colOff>
      <xdr:row>41</xdr:row>
      <xdr:rowOff>44043</xdr:rowOff>
    </xdr:to>
    <xdr:sp macro="" textlink="">
      <xdr:nvSpPr>
        <xdr:cNvPr id="969" name="フローチャート: 判断 968">
          <a:extLst>
            <a:ext uri="{FF2B5EF4-FFF2-40B4-BE49-F238E27FC236}">
              <a16:creationId xmlns:a16="http://schemas.microsoft.com/office/drawing/2014/main" id="{3AAE5982-7296-4665-BBCF-1C5C2EB14FF2}"/>
            </a:ext>
          </a:extLst>
        </xdr:cNvPr>
        <xdr:cNvSpPr/>
      </xdr:nvSpPr>
      <xdr:spPr>
        <a:xfrm>
          <a:off x="7810500" y="6971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137026</xdr:rowOff>
    </xdr:from>
    <xdr:to>
      <xdr:col>36</xdr:col>
      <xdr:colOff>165100</xdr:colOff>
      <xdr:row>41</xdr:row>
      <xdr:rowOff>67176</xdr:rowOff>
    </xdr:to>
    <xdr:sp macro="" textlink="">
      <xdr:nvSpPr>
        <xdr:cNvPr id="970" name="フローチャート: 判断 969">
          <a:extLst>
            <a:ext uri="{FF2B5EF4-FFF2-40B4-BE49-F238E27FC236}">
              <a16:creationId xmlns:a16="http://schemas.microsoft.com/office/drawing/2014/main" id="{407F38EE-730F-4537-B246-4ACB5296CEDE}"/>
            </a:ext>
          </a:extLst>
        </xdr:cNvPr>
        <xdr:cNvSpPr/>
      </xdr:nvSpPr>
      <xdr:spPr>
        <a:xfrm>
          <a:off x="6921500" y="699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971" name="テキスト ボックス 970">
          <a:extLst>
            <a:ext uri="{FF2B5EF4-FFF2-40B4-BE49-F238E27FC236}">
              <a16:creationId xmlns:a16="http://schemas.microsoft.com/office/drawing/2014/main" id="{1DFBC55C-A39A-4AE9-AD0F-FE7972E93AB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972" name="テキスト ボックス 971">
          <a:extLst>
            <a:ext uri="{FF2B5EF4-FFF2-40B4-BE49-F238E27FC236}">
              <a16:creationId xmlns:a16="http://schemas.microsoft.com/office/drawing/2014/main" id="{DA60E3AD-1CF3-40A2-B7D8-BBC7BD3B477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973" name="テキスト ボックス 972">
          <a:extLst>
            <a:ext uri="{FF2B5EF4-FFF2-40B4-BE49-F238E27FC236}">
              <a16:creationId xmlns:a16="http://schemas.microsoft.com/office/drawing/2014/main" id="{F84D196C-BE0F-4938-9143-CA5F3E7178B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974" name="テキスト ボックス 973">
          <a:extLst>
            <a:ext uri="{FF2B5EF4-FFF2-40B4-BE49-F238E27FC236}">
              <a16:creationId xmlns:a16="http://schemas.microsoft.com/office/drawing/2014/main" id="{62BB588D-EFC1-4A8D-9121-F44A172B983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975" name="テキスト ボックス 974">
          <a:extLst>
            <a:ext uri="{FF2B5EF4-FFF2-40B4-BE49-F238E27FC236}">
              <a16:creationId xmlns:a16="http://schemas.microsoft.com/office/drawing/2014/main" id="{95AD94AE-AA79-4DED-8177-17F49869B0C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3571</xdr:rowOff>
    </xdr:from>
    <xdr:to>
      <xdr:col>55</xdr:col>
      <xdr:colOff>50800</xdr:colOff>
      <xdr:row>40</xdr:row>
      <xdr:rowOff>105171</xdr:rowOff>
    </xdr:to>
    <xdr:sp macro="" textlink="">
      <xdr:nvSpPr>
        <xdr:cNvPr id="976" name="楕円 975">
          <a:extLst>
            <a:ext uri="{FF2B5EF4-FFF2-40B4-BE49-F238E27FC236}">
              <a16:creationId xmlns:a16="http://schemas.microsoft.com/office/drawing/2014/main" id="{CDC066E9-74AE-43FA-8CAA-ADD01FD4419C}"/>
            </a:ext>
          </a:extLst>
        </xdr:cNvPr>
        <xdr:cNvSpPr/>
      </xdr:nvSpPr>
      <xdr:spPr>
        <a:xfrm>
          <a:off x="10426700" y="6861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26448</xdr:rowOff>
    </xdr:from>
    <xdr:ext cx="599010" cy="259045"/>
    <xdr:sp macro="" textlink="">
      <xdr:nvSpPr>
        <xdr:cNvPr id="977" name="【道路】&#10;一人当たり延長該当値テキスト">
          <a:extLst>
            <a:ext uri="{FF2B5EF4-FFF2-40B4-BE49-F238E27FC236}">
              <a16:creationId xmlns:a16="http://schemas.microsoft.com/office/drawing/2014/main" id="{105DCA02-2F11-4317-B326-B5C118FCFE61}"/>
            </a:ext>
          </a:extLst>
        </xdr:cNvPr>
        <xdr:cNvSpPr txBox="1"/>
      </xdr:nvSpPr>
      <xdr:spPr>
        <a:xfrm>
          <a:off x="10515600" y="671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170495</xdr:rowOff>
    </xdr:from>
    <xdr:to>
      <xdr:col>50</xdr:col>
      <xdr:colOff>165100</xdr:colOff>
      <xdr:row>40</xdr:row>
      <xdr:rowOff>100645</xdr:rowOff>
    </xdr:to>
    <xdr:sp macro="" textlink="">
      <xdr:nvSpPr>
        <xdr:cNvPr id="978" name="楕円 977">
          <a:extLst>
            <a:ext uri="{FF2B5EF4-FFF2-40B4-BE49-F238E27FC236}">
              <a16:creationId xmlns:a16="http://schemas.microsoft.com/office/drawing/2014/main" id="{E3C56B4D-820D-44FE-9CDA-FA708462245B}"/>
            </a:ext>
          </a:extLst>
        </xdr:cNvPr>
        <xdr:cNvSpPr/>
      </xdr:nvSpPr>
      <xdr:spPr>
        <a:xfrm>
          <a:off x="9588500" y="6857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49845</xdr:rowOff>
    </xdr:from>
    <xdr:to>
      <xdr:col>55</xdr:col>
      <xdr:colOff>0</xdr:colOff>
      <xdr:row>40</xdr:row>
      <xdr:rowOff>54371</xdr:rowOff>
    </xdr:to>
    <xdr:cxnSp macro="">
      <xdr:nvCxnSpPr>
        <xdr:cNvPr id="979" name="直線コネクタ 978">
          <a:extLst>
            <a:ext uri="{FF2B5EF4-FFF2-40B4-BE49-F238E27FC236}">
              <a16:creationId xmlns:a16="http://schemas.microsoft.com/office/drawing/2014/main" id="{3C7BBB2E-3975-4378-92CC-FF492DE19DA9}"/>
            </a:ext>
          </a:extLst>
        </xdr:cNvPr>
        <xdr:cNvCxnSpPr/>
      </xdr:nvCxnSpPr>
      <xdr:spPr>
        <a:xfrm>
          <a:off x="9639300" y="6907845"/>
          <a:ext cx="838200" cy="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171261</xdr:rowOff>
    </xdr:from>
    <xdr:to>
      <xdr:col>46</xdr:col>
      <xdr:colOff>38100</xdr:colOff>
      <xdr:row>40</xdr:row>
      <xdr:rowOff>101411</xdr:rowOff>
    </xdr:to>
    <xdr:sp macro="" textlink="">
      <xdr:nvSpPr>
        <xdr:cNvPr id="980" name="楕円 979">
          <a:extLst>
            <a:ext uri="{FF2B5EF4-FFF2-40B4-BE49-F238E27FC236}">
              <a16:creationId xmlns:a16="http://schemas.microsoft.com/office/drawing/2014/main" id="{F776BABB-D13F-45AE-B909-3B20C366CE10}"/>
            </a:ext>
          </a:extLst>
        </xdr:cNvPr>
        <xdr:cNvSpPr/>
      </xdr:nvSpPr>
      <xdr:spPr>
        <a:xfrm>
          <a:off x="8699500" y="685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49845</xdr:rowOff>
    </xdr:from>
    <xdr:to>
      <xdr:col>50</xdr:col>
      <xdr:colOff>114300</xdr:colOff>
      <xdr:row>40</xdr:row>
      <xdr:rowOff>50611</xdr:rowOff>
    </xdr:to>
    <xdr:cxnSp macro="">
      <xdr:nvCxnSpPr>
        <xdr:cNvPr id="981" name="直線コネクタ 980">
          <a:extLst>
            <a:ext uri="{FF2B5EF4-FFF2-40B4-BE49-F238E27FC236}">
              <a16:creationId xmlns:a16="http://schemas.microsoft.com/office/drawing/2014/main" id="{6A515F69-7981-4FA5-8CD6-AB9C11E80507}"/>
            </a:ext>
          </a:extLst>
        </xdr:cNvPr>
        <xdr:cNvCxnSpPr/>
      </xdr:nvCxnSpPr>
      <xdr:spPr>
        <a:xfrm flipV="1">
          <a:off x="8750300" y="6907845"/>
          <a:ext cx="889000" cy="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73909</xdr:rowOff>
    </xdr:from>
    <xdr:to>
      <xdr:col>41</xdr:col>
      <xdr:colOff>101600</xdr:colOff>
      <xdr:row>41</xdr:row>
      <xdr:rowOff>4059</xdr:rowOff>
    </xdr:to>
    <xdr:sp macro="" textlink="">
      <xdr:nvSpPr>
        <xdr:cNvPr id="982" name="楕円 981">
          <a:extLst>
            <a:ext uri="{FF2B5EF4-FFF2-40B4-BE49-F238E27FC236}">
              <a16:creationId xmlns:a16="http://schemas.microsoft.com/office/drawing/2014/main" id="{0EB177C0-FCB5-4D6D-938F-08B7059DDAA4}"/>
            </a:ext>
          </a:extLst>
        </xdr:cNvPr>
        <xdr:cNvSpPr/>
      </xdr:nvSpPr>
      <xdr:spPr>
        <a:xfrm>
          <a:off x="7810500" y="69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50611</xdr:rowOff>
    </xdr:from>
    <xdr:to>
      <xdr:col>45</xdr:col>
      <xdr:colOff>177800</xdr:colOff>
      <xdr:row>40</xdr:row>
      <xdr:rowOff>124709</xdr:rowOff>
    </xdr:to>
    <xdr:cxnSp macro="">
      <xdr:nvCxnSpPr>
        <xdr:cNvPr id="983" name="直線コネクタ 982">
          <a:extLst>
            <a:ext uri="{FF2B5EF4-FFF2-40B4-BE49-F238E27FC236}">
              <a16:creationId xmlns:a16="http://schemas.microsoft.com/office/drawing/2014/main" id="{EA7EE90F-9FD8-406E-AC60-529D37917BDD}"/>
            </a:ext>
          </a:extLst>
        </xdr:cNvPr>
        <xdr:cNvCxnSpPr/>
      </xdr:nvCxnSpPr>
      <xdr:spPr>
        <a:xfrm flipV="1">
          <a:off x="7861300" y="6908611"/>
          <a:ext cx="889000" cy="7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76001</xdr:rowOff>
    </xdr:from>
    <xdr:to>
      <xdr:col>36</xdr:col>
      <xdr:colOff>165100</xdr:colOff>
      <xdr:row>41</xdr:row>
      <xdr:rowOff>6151</xdr:rowOff>
    </xdr:to>
    <xdr:sp macro="" textlink="">
      <xdr:nvSpPr>
        <xdr:cNvPr id="984" name="楕円 983">
          <a:extLst>
            <a:ext uri="{FF2B5EF4-FFF2-40B4-BE49-F238E27FC236}">
              <a16:creationId xmlns:a16="http://schemas.microsoft.com/office/drawing/2014/main" id="{B4F5A6C4-495C-4158-9495-92100FBA4AC9}"/>
            </a:ext>
          </a:extLst>
        </xdr:cNvPr>
        <xdr:cNvSpPr/>
      </xdr:nvSpPr>
      <xdr:spPr>
        <a:xfrm>
          <a:off x="6921500" y="693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124709</xdr:rowOff>
    </xdr:from>
    <xdr:to>
      <xdr:col>41</xdr:col>
      <xdr:colOff>50800</xdr:colOff>
      <xdr:row>40</xdr:row>
      <xdr:rowOff>126801</xdr:rowOff>
    </xdr:to>
    <xdr:cxnSp macro="">
      <xdr:nvCxnSpPr>
        <xdr:cNvPr id="985" name="直線コネクタ 984">
          <a:extLst>
            <a:ext uri="{FF2B5EF4-FFF2-40B4-BE49-F238E27FC236}">
              <a16:creationId xmlns:a16="http://schemas.microsoft.com/office/drawing/2014/main" id="{9972F98A-2215-4967-B7FC-1EB3C2522442}"/>
            </a:ext>
          </a:extLst>
        </xdr:cNvPr>
        <xdr:cNvCxnSpPr/>
      </xdr:nvCxnSpPr>
      <xdr:spPr>
        <a:xfrm flipV="1">
          <a:off x="6972300" y="6982709"/>
          <a:ext cx="889000" cy="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41</xdr:row>
      <xdr:rowOff>16896</xdr:rowOff>
    </xdr:from>
    <xdr:ext cx="534377" cy="259045"/>
    <xdr:sp macro="" textlink="">
      <xdr:nvSpPr>
        <xdr:cNvPr id="986" name="n_1aveValue【道路】&#10;一人当たり延長">
          <a:extLst>
            <a:ext uri="{FF2B5EF4-FFF2-40B4-BE49-F238E27FC236}">
              <a16:creationId xmlns:a16="http://schemas.microsoft.com/office/drawing/2014/main" id="{B6D26491-9BF3-493F-AB70-CD6A08DD8055}"/>
            </a:ext>
          </a:extLst>
        </xdr:cNvPr>
        <xdr:cNvSpPr txBox="1"/>
      </xdr:nvSpPr>
      <xdr:spPr>
        <a:xfrm>
          <a:off x="9359411" y="704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29828</xdr:rowOff>
    </xdr:from>
    <xdr:ext cx="534377" cy="259045"/>
    <xdr:sp macro="" textlink="">
      <xdr:nvSpPr>
        <xdr:cNvPr id="987" name="n_2aveValue【道路】&#10;一人当たり延長">
          <a:extLst>
            <a:ext uri="{FF2B5EF4-FFF2-40B4-BE49-F238E27FC236}">
              <a16:creationId xmlns:a16="http://schemas.microsoft.com/office/drawing/2014/main" id="{F7B6ABDE-890D-4DC0-932E-EAA2B570DD29}"/>
            </a:ext>
          </a:extLst>
        </xdr:cNvPr>
        <xdr:cNvSpPr txBox="1"/>
      </xdr:nvSpPr>
      <xdr:spPr>
        <a:xfrm>
          <a:off x="8483111" y="705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35170</xdr:rowOff>
    </xdr:from>
    <xdr:ext cx="534377" cy="259045"/>
    <xdr:sp macro="" textlink="">
      <xdr:nvSpPr>
        <xdr:cNvPr id="988" name="n_3aveValue【道路】&#10;一人当たり延長">
          <a:extLst>
            <a:ext uri="{FF2B5EF4-FFF2-40B4-BE49-F238E27FC236}">
              <a16:creationId xmlns:a16="http://schemas.microsoft.com/office/drawing/2014/main" id="{2DD0084B-7FC8-4D93-9DA1-1A94092BE73F}"/>
            </a:ext>
          </a:extLst>
        </xdr:cNvPr>
        <xdr:cNvSpPr txBox="1"/>
      </xdr:nvSpPr>
      <xdr:spPr>
        <a:xfrm>
          <a:off x="7594111" y="706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58303</xdr:rowOff>
    </xdr:from>
    <xdr:ext cx="534377" cy="259045"/>
    <xdr:sp macro="" textlink="">
      <xdr:nvSpPr>
        <xdr:cNvPr id="989" name="n_4aveValue【道路】&#10;一人当たり延長">
          <a:extLst>
            <a:ext uri="{FF2B5EF4-FFF2-40B4-BE49-F238E27FC236}">
              <a16:creationId xmlns:a16="http://schemas.microsoft.com/office/drawing/2014/main" id="{321B5BB4-D8B0-4719-B607-32A72D949777}"/>
            </a:ext>
          </a:extLst>
        </xdr:cNvPr>
        <xdr:cNvSpPr txBox="1"/>
      </xdr:nvSpPr>
      <xdr:spPr>
        <a:xfrm>
          <a:off x="6705111" y="708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38</xdr:row>
      <xdr:rowOff>117172</xdr:rowOff>
    </xdr:from>
    <xdr:ext cx="599010" cy="259045"/>
    <xdr:sp macro="" textlink="">
      <xdr:nvSpPr>
        <xdr:cNvPr id="990" name="n_1mainValue【道路】&#10;一人当たり延長">
          <a:extLst>
            <a:ext uri="{FF2B5EF4-FFF2-40B4-BE49-F238E27FC236}">
              <a16:creationId xmlns:a16="http://schemas.microsoft.com/office/drawing/2014/main" id="{0128432A-EE26-4C23-AF42-4A4DEC43034E}"/>
            </a:ext>
          </a:extLst>
        </xdr:cNvPr>
        <xdr:cNvSpPr txBox="1"/>
      </xdr:nvSpPr>
      <xdr:spPr>
        <a:xfrm>
          <a:off x="9327094" y="6632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38</xdr:row>
      <xdr:rowOff>117938</xdr:rowOff>
    </xdr:from>
    <xdr:ext cx="599010" cy="259045"/>
    <xdr:sp macro="" textlink="">
      <xdr:nvSpPr>
        <xdr:cNvPr id="991" name="n_2mainValue【道路】&#10;一人当たり延長">
          <a:extLst>
            <a:ext uri="{FF2B5EF4-FFF2-40B4-BE49-F238E27FC236}">
              <a16:creationId xmlns:a16="http://schemas.microsoft.com/office/drawing/2014/main" id="{7DD77349-36AB-426E-9EAE-D515CF7192F2}"/>
            </a:ext>
          </a:extLst>
        </xdr:cNvPr>
        <xdr:cNvSpPr txBox="1"/>
      </xdr:nvSpPr>
      <xdr:spPr>
        <a:xfrm>
          <a:off x="8450794" y="663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20586</xdr:rowOff>
    </xdr:from>
    <xdr:ext cx="534377" cy="259045"/>
    <xdr:sp macro="" textlink="">
      <xdr:nvSpPr>
        <xdr:cNvPr id="992" name="n_3mainValue【道路】&#10;一人当たり延長">
          <a:extLst>
            <a:ext uri="{FF2B5EF4-FFF2-40B4-BE49-F238E27FC236}">
              <a16:creationId xmlns:a16="http://schemas.microsoft.com/office/drawing/2014/main" id="{008777B7-3385-4AF2-9EB3-0EE0A7D290EA}"/>
            </a:ext>
          </a:extLst>
        </xdr:cNvPr>
        <xdr:cNvSpPr txBox="1"/>
      </xdr:nvSpPr>
      <xdr:spPr>
        <a:xfrm>
          <a:off x="7594111" y="6707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22678</xdr:rowOff>
    </xdr:from>
    <xdr:ext cx="534377" cy="259045"/>
    <xdr:sp macro="" textlink="">
      <xdr:nvSpPr>
        <xdr:cNvPr id="993" name="n_4mainValue【道路】&#10;一人当たり延長">
          <a:extLst>
            <a:ext uri="{FF2B5EF4-FFF2-40B4-BE49-F238E27FC236}">
              <a16:creationId xmlns:a16="http://schemas.microsoft.com/office/drawing/2014/main" id="{44F576C6-75A9-443B-BDA2-B66E7D26BE9C}"/>
            </a:ext>
          </a:extLst>
        </xdr:cNvPr>
        <xdr:cNvSpPr txBox="1"/>
      </xdr:nvSpPr>
      <xdr:spPr>
        <a:xfrm>
          <a:off x="6705111" y="670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994" name="正方形/長方形 993">
          <a:extLst>
            <a:ext uri="{FF2B5EF4-FFF2-40B4-BE49-F238E27FC236}">
              <a16:creationId xmlns:a16="http://schemas.microsoft.com/office/drawing/2014/main" id="{9D64089A-2D30-4691-A9BA-75A94707259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995" name="正方形/長方形 994">
          <a:extLst>
            <a:ext uri="{FF2B5EF4-FFF2-40B4-BE49-F238E27FC236}">
              <a16:creationId xmlns:a16="http://schemas.microsoft.com/office/drawing/2014/main" id="{9959C9BB-B7C8-42B7-8C75-25A59179456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996" name="正方形/長方形 995">
          <a:extLst>
            <a:ext uri="{FF2B5EF4-FFF2-40B4-BE49-F238E27FC236}">
              <a16:creationId xmlns:a16="http://schemas.microsoft.com/office/drawing/2014/main" id="{7287EE93-CC66-455B-95AE-17691A0DD01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997" name="正方形/長方形 996">
          <a:extLst>
            <a:ext uri="{FF2B5EF4-FFF2-40B4-BE49-F238E27FC236}">
              <a16:creationId xmlns:a16="http://schemas.microsoft.com/office/drawing/2014/main" id="{32CB275B-78A5-4DFF-87A2-C8081CB5284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998" name="正方形/長方形 997">
          <a:extLst>
            <a:ext uri="{FF2B5EF4-FFF2-40B4-BE49-F238E27FC236}">
              <a16:creationId xmlns:a16="http://schemas.microsoft.com/office/drawing/2014/main" id="{13B39E4D-0FCB-48A8-9AF0-DE41DCD4B4E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999" name="正方形/長方形 998">
          <a:extLst>
            <a:ext uri="{FF2B5EF4-FFF2-40B4-BE49-F238E27FC236}">
              <a16:creationId xmlns:a16="http://schemas.microsoft.com/office/drawing/2014/main" id="{BDDEC48B-8FD0-46DF-BF4A-686E54B9919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000" name="正方形/長方形 999">
          <a:extLst>
            <a:ext uri="{FF2B5EF4-FFF2-40B4-BE49-F238E27FC236}">
              <a16:creationId xmlns:a16="http://schemas.microsoft.com/office/drawing/2014/main" id="{FFD99465-1D65-45E5-BF3B-5BD77532915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001" name="正方形/長方形 1000">
          <a:extLst>
            <a:ext uri="{FF2B5EF4-FFF2-40B4-BE49-F238E27FC236}">
              <a16:creationId xmlns:a16="http://schemas.microsoft.com/office/drawing/2014/main" id="{0075EA98-BE68-4B3F-9BEF-985E44FD733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002" name="テキスト ボックス 1001">
          <a:extLst>
            <a:ext uri="{FF2B5EF4-FFF2-40B4-BE49-F238E27FC236}">
              <a16:creationId xmlns:a16="http://schemas.microsoft.com/office/drawing/2014/main" id="{ABB29636-2932-48CB-B142-8F0234BBA91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003" name="直線コネクタ 1002">
          <a:extLst>
            <a:ext uri="{FF2B5EF4-FFF2-40B4-BE49-F238E27FC236}">
              <a16:creationId xmlns:a16="http://schemas.microsoft.com/office/drawing/2014/main" id="{114A3A5C-67E3-45A0-9BCB-2DDC2A11442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004" name="テキスト ボックス 1003">
          <a:extLst>
            <a:ext uri="{FF2B5EF4-FFF2-40B4-BE49-F238E27FC236}">
              <a16:creationId xmlns:a16="http://schemas.microsoft.com/office/drawing/2014/main" id="{054BC446-9191-4800-A3BE-69D3B6439A8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005" name="直線コネクタ 1004">
          <a:extLst>
            <a:ext uri="{FF2B5EF4-FFF2-40B4-BE49-F238E27FC236}">
              <a16:creationId xmlns:a16="http://schemas.microsoft.com/office/drawing/2014/main" id="{8C0FC6DB-285F-43B6-8C91-366D1E8D8947}"/>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006" name="テキスト ボックス 1005">
          <a:extLst>
            <a:ext uri="{FF2B5EF4-FFF2-40B4-BE49-F238E27FC236}">
              <a16:creationId xmlns:a16="http://schemas.microsoft.com/office/drawing/2014/main" id="{9BA43D92-AC59-4A26-9641-BB76306B3D9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007" name="直線コネクタ 1006">
          <a:extLst>
            <a:ext uri="{FF2B5EF4-FFF2-40B4-BE49-F238E27FC236}">
              <a16:creationId xmlns:a16="http://schemas.microsoft.com/office/drawing/2014/main" id="{25E3BB3E-E5A7-48A7-9AC2-C2811005275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008" name="テキスト ボックス 1007">
          <a:extLst>
            <a:ext uri="{FF2B5EF4-FFF2-40B4-BE49-F238E27FC236}">
              <a16:creationId xmlns:a16="http://schemas.microsoft.com/office/drawing/2014/main" id="{0B0FE610-64D0-47B4-832F-34C16A8DA6CA}"/>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009" name="直線コネクタ 1008">
          <a:extLst>
            <a:ext uri="{FF2B5EF4-FFF2-40B4-BE49-F238E27FC236}">
              <a16:creationId xmlns:a16="http://schemas.microsoft.com/office/drawing/2014/main" id="{0CBB8AC1-39D1-49D7-8AF6-F52AF456B17D}"/>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010" name="テキスト ボックス 1009">
          <a:extLst>
            <a:ext uri="{FF2B5EF4-FFF2-40B4-BE49-F238E27FC236}">
              <a16:creationId xmlns:a16="http://schemas.microsoft.com/office/drawing/2014/main" id="{AD3C82C4-FFED-4993-9A6A-8718502F827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011" name="直線コネクタ 1010">
          <a:extLst>
            <a:ext uri="{FF2B5EF4-FFF2-40B4-BE49-F238E27FC236}">
              <a16:creationId xmlns:a16="http://schemas.microsoft.com/office/drawing/2014/main" id="{6A1B6853-1732-4313-A9D3-417206FED78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012" name="テキスト ボックス 1011">
          <a:extLst>
            <a:ext uri="{FF2B5EF4-FFF2-40B4-BE49-F238E27FC236}">
              <a16:creationId xmlns:a16="http://schemas.microsoft.com/office/drawing/2014/main" id="{7C0661B2-7192-4DAB-AAAB-BDFFBFD9407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013" name="直線コネクタ 1012">
          <a:extLst>
            <a:ext uri="{FF2B5EF4-FFF2-40B4-BE49-F238E27FC236}">
              <a16:creationId xmlns:a16="http://schemas.microsoft.com/office/drawing/2014/main" id="{91595BA7-3837-4B10-B402-AEBB3BB12D9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014" name="テキスト ボックス 1013">
          <a:extLst>
            <a:ext uri="{FF2B5EF4-FFF2-40B4-BE49-F238E27FC236}">
              <a16:creationId xmlns:a16="http://schemas.microsoft.com/office/drawing/2014/main" id="{27BB30EF-141A-4680-9A89-3CC2A513506A}"/>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015" name="直線コネクタ 1014">
          <a:extLst>
            <a:ext uri="{FF2B5EF4-FFF2-40B4-BE49-F238E27FC236}">
              <a16:creationId xmlns:a16="http://schemas.microsoft.com/office/drawing/2014/main" id="{0D0C0898-F3B6-437D-839F-975E44C331C2}"/>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016" name="【橋りょう・トンネル】&#10;有形固定資産減価償却率グラフ枠">
          <a:extLst>
            <a:ext uri="{FF2B5EF4-FFF2-40B4-BE49-F238E27FC236}">
              <a16:creationId xmlns:a16="http://schemas.microsoft.com/office/drawing/2014/main" id="{1D4F79E5-82D8-42F4-A8E9-291CCBD2644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017" name="直線コネクタ 1016">
          <a:extLst>
            <a:ext uri="{FF2B5EF4-FFF2-40B4-BE49-F238E27FC236}">
              <a16:creationId xmlns:a16="http://schemas.microsoft.com/office/drawing/2014/main" id="{BF673C92-DE57-453F-99E1-50AE556D20B1}"/>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018" name="【橋りょう・トンネル】&#10;有形固定資産減価償却率最小値テキスト">
          <a:extLst>
            <a:ext uri="{FF2B5EF4-FFF2-40B4-BE49-F238E27FC236}">
              <a16:creationId xmlns:a16="http://schemas.microsoft.com/office/drawing/2014/main" id="{4B3CF9B9-8C89-4EDA-82AC-1D12342B7F65}"/>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019" name="直線コネクタ 1018">
          <a:extLst>
            <a:ext uri="{FF2B5EF4-FFF2-40B4-BE49-F238E27FC236}">
              <a16:creationId xmlns:a16="http://schemas.microsoft.com/office/drawing/2014/main" id="{F7274D54-3DB4-4822-9D41-1146A56F5B3E}"/>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020" name="【橋りょう・トンネル】&#10;有形固定資産減価償却率最大値テキスト">
          <a:extLst>
            <a:ext uri="{FF2B5EF4-FFF2-40B4-BE49-F238E27FC236}">
              <a16:creationId xmlns:a16="http://schemas.microsoft.com/office/drawing/2014/main" id="{7180C979-FEB1-43F3-8981-63176120C543}"/>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021" name="直線コネクタ 1020">
          <a:extLst>
            <a:ext uri="{FF2B5EF4-FFF2-40B4-BE49-F238E27FC236}">
              <a16:creationId xmlns:a16="http://schemas.microsoft.com/office/drawing/2014/main" id="{382CE6CB-3C37-4C16-8087-835FFDD963BF}"/>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8907</xdr:rowOff>
    </xdr:from>
    <xdr:ext cx="405111" cy="259045"/>
    <xdr:sp macro="" textlink="">
      <xdr:nvSpPr>
        <xdr:cNvPr id="1022" name="【橋りょう・トンネル】&#10;有形固定資産減価償却率平均値テキスト">
          <a:extLst>
            <a:ext uri="{FF2B5EF4-FFF2-40B4-BE49-F238E27FC236}">
              <a16:creationId xmlns:a16="http://schemas.microsoft.com/office/drawing/2014/main" id="{8B72ECA4-CD6E-43E7-A2C0-3DA9DF4B5C7D}"/>
            </a:ext>
          </a:extLst>
        </xdr:cNvPr>
        <xdr:cNvSpPr txBox="1"/>
      </xdr:nvSpPr>
      <xdr:spPr>
        <a:xfrm>
          <a:off x="4673600" y="10295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30480</xdr:rowOff>
    </xdr:from>
    <xdr:to>
      <xdr:col>24</xdr:col>
      <xdr:colOff>114300</xdr:colOff>
      <xdr:row>60</xdr:row>
      <xdr:rowOff>132080</xdr:rowOff>
    </xdr:to>
    <xdr:sp macro="" textlink="">
      <xdr:nvSpPr>
        <xdr:cNvPr id="1023" name="フローチャート: 判断 1022">
          <a:extLst>
            <a:ext uri="{FF2B5EF4-FFF2-40B4-BE49-F238E27FC236}">
              <a16:creationId xmlns:a16="http://schemas.microsoft.com/office/drawing/2014/main" id="{3AB86CD9-900A-4A18-8AAB-86570D090F19}"/>
            </a:ext>
          </a:extLst>
        </xdr:cNvPr>
        <xdr:cNvSpPr/>
      </xdr:nvSpPr>
      <xdr:spPr>
        <a:xfrm>
          <a:off x="4584700" y="1031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29210</xdr:rowOff>
    </xdr:from>
    <xdr:to>
      <xdr:col>20</xdr:col>
      <xdr:colOff>38100</xdr:colOff>
      <xdr:row>60</xdr:row>
      <xdr:rowOff>130810</xdr:rowOff>
    </xdr:to>
    <xdr:sp macro="" textlink="">
      <xdr:nvSpPr>
        <xdr:cNvPr id="1024" name="フローチャート: 判断 1023">
          <a:extLst>
            <a:ext uri="{FF2B5EF4-FFF2-40B4-BE49-F238E27FC236}">
              <a16:creationId xmlns:a16="http://schemas.microsoft.com/office/drawing/2014/main" id="{303F83BD-9812-4F95-9B0A-3DCF57D85802}"/>
            </a:ext>
          </a:extLst>
        </xdr:cNvPr>
        <xdr:cNvSpPr/>
      </xdr:nvSpPr>
      <xdr:spPr>
        <a:xfrm>
          <a:off x="3746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12700</xdr:rowOff>
    </xdr:from>
    <xdr:to>
      <xdr:col>15</xdr:col>
      <xdr:colOff>101600</xdr:colOff>
      <xdr:row>60</xdr:row>
      <xdr:rowOff>114300</xdr:rowOff>
    </xdr:to>
    <xdr:sp macro="" textlink="">
      <xdr:nvSpPr>
        <xdr:cNvPr id="1025" name="フローチャート: 判断 1024">
          <a:extLst>
            <a:ext uri="{FF2B5EF4-FFF2-40B4-BE49-F238E27FC236}">
              <a16:creationId xmlns:a16="http://schemas.microsoft.com/office/drawing/2014/main" id="{AA02164A-B836-428C-88A9-BB0ECF90CDA8}"/>
            </a:ext>
          </a:extLst>
        </xdr:cNvPr>
        <xdr:cNvSpPr/>
      </xdr:nvSpPr>
      <xdr:spPr>
        <a:xfrm>
          <a:off x="2857500" y="1029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0</xdr:rowOff>
    </xdr:from>
    <xdr:to>
      <xdr:col>10</xdr:col>
      <xdr:colOff>165100</xdr:colOff>
      <xdr:row>60</xdr:row>
      <xdr:rowOff>101600</xdr:rowOff>
    </xdr:to>
    <xdr:sp macro="" textlink="">
      <xdr:nvSpPr>
        <xdr:cNvPr id="1026" name="フローチャート: 判断 1025">
          <a:extLst>
            <a:ext uri="{FF2B5EF4-FFF2-40B4-BE49-F238E27FC236}">
              <a16:creationId xmlns:a16="http://schemas.microsoft.com/office/drawing/2014/main" id="{31D4825F-407A-4169-ADF0-41B272325FAA}"/>
            </a:ext>
          </a:extLst>
        </xdr:cNvPr>
        <xdr:cNvSpPr/>
      </xdr:nvSpPr>
      <xdr:spPr>
        <a:xfrm>
          <a:off x="1968500" y="1028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17780</xdr:rowOff>
    </xdr:from>
    <xdr:to>
      <xdr:col>6</xdr:col>
      <xdr:colOff>38100</xdr:colOff>
      <xdr:row>60</xdr:row>
      <xdr:rowOff>119380</xdr:rowOff>
    </xdr:to>
    <xdr:sp macro="" textlink="">
      <xdr:nvSpPr>
        <xdr:cNvPr id="1027" name="フローチャート: 判断 1026">
          <a:extLst>
            <a:ext uri="{FF2B5EF4-FFF2-40B4-BE49-F238E27FC236}">
              <a16:creationId xmlns:a16="http://schemas.microsoft.com/office/drawing/2014/main" id="{5725B28D-5980-41FB-938C-B901B439B4D9}"/>
            </a:ext>
          </a:extLst>
        </xdr:cNvPr>
        <xdr:cNvSpPr/>
      </xdr:nvSpPr>
      <xdr:spPr>
        <a:xfrm>
          <a:off x="1079500" y="1030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028" name="テキスト ボックス 1027">
          <a:extLst>
            <a:ext uri="{FF2B5EF4-FFF2-40B4-BE49-F238E27FC236}">
              <a16:creationId xmlns:a16="http://schemas.microsoft.com/office/drawing/2014/main" id="{29E7D858-A230-44E7-BF43-8781B531EC0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029" name="テキスト ボックス 1028">
          <a:extLst>
            <a:ext uri="{FF2B5EF4-FFF2-40B4-BE49-F238E27FC236}">
              <a16:creationId xmlns:a16="http://schemas.microsoft.com/office/drawing/2014/main" id="{3CA11CF6-038E-4EE4-B7F3-845A735D65F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030" name="テキスト ボックス 1029">
          <a:extLst>
            <a:ext uri="{FF2B5EF4-FFF2-40B4-BE49-F238E27FC236}">
              <a16:creationId xmlns:a16="http://schemas.microsoft.com/office/drawing/2014/main" id="{AC89EA94-08BB-4924-A270-9B3696A9801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031" name="テキスト ボックス 1030">
          <a:extLst>
            <a:ext uri="{FF2B5EF4-FFF2-40B4-BE49-F238E27FC236}">
              <a16:creationId xmlns:a16="http://schemas.microsoft.com/office/drawing/2014/main" id="{443705DE-AE09-429D-9C71-01A77A0026C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032" name="テキスト ボックス 1031">
          <a:extLst>
            <a:ext uri="{FF2B5EF4-FFF2-40B4-BE49-F238E27FC236}">
              <a16:creationId xmlns:a16="http://schemas.microsoft.com/office/drawing/2014/main" id="{71772D82-DD8F-4266-BDF4-12B431E14DA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101600</xdr:rowOff>
    </xdr:from>
    <xdr:to>
      <xdr:col>24</xdr:col>
      <xdr:colOff>114300</xdr:colOff>
      <xdr:row>60</xdr:row>
      <xdr:rowOff>31750</xdr:rowOff>
    </xdr:to>
    <xdr:sp macro="" textlink="">
      <xdr:nvSpPr>
        <xdr:cNvPr id="1033" name="楕円 1032">
          <a:extLst>
            <a:ext uri="{FF2B5EF4-FFF2-40B4-BE49-F238E27FC236}">
              <a16:creationId xmlns:a16="http://schemas.microsoft.com/office/drawing/2014/main" id="{E67EEB51-BC47-4730-886C-9A0EFF727CA6}"/>
            </a:ext>
          </a:extLst>
        </xdr:cNvPr>
        <xdr:cNvSpPr/>
      </xdr:nvSpPr>
      <xdr:spPr>
        <a:xfrm>
          <a:off x="45847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124477</xdr:rowOff>
    </xdr:from>
    <xdr:ext cx="405111" cy="259045"/>
    <xdr:sp macro="" textlink="">
      <xdr:nvSpPr>
        <xdr:cNvPr id="1034" name="【橋りょう・トンネル】&#10;有形固定資産減価償却率該当値テキスト">
          <a:extLst>
            <a:ext uri="{FF2B5EF4-FFF2-40B4-BE49-F238E27FC236}">
              <a16:creationId xmlns:a16="http://schemas.microsoft.com/office/drawing/2014/main" id="{5B333D75-E884-4E5B-9D92-249D70ED3658}"/>
            </a:ext>
          </a:extLst>
        </xdr:cNvPr>
        <xdr:cNvSpPr txBox="1"/>
      </xdr:nvSpPr>
      <xdr:spPr>
        <a:xfrm>
          <a:off x="4673600"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80010</xdr:rowOff>
    </xdr:from>
    <xdr:to>
      <xdr:col>20</xdr:col>
      <xdr:colOff>38100</xdr:colOff>
      <xdr:row>60</xdr:row>
      <xdr:rowOff>10160</xdr:rowOff>
    </xdr:to>
    <xdr:sp macro="" textlink="">
      <xdr:nvSpPr>
        <xdr:cNvPr id="1035" name="楕円 1034">
          <a:extLst>
            <a:ext uri="{FF2B5EF4-FFF2-40B4-BE49-F238E27FC236}">
              <a16:creationId xmlns:a16="http://schemas.microsoft.com/office/drawing/2014/main" id="{952E0AC1-D7E4-4964-9553-BF85643C3716}"/>
            </a:ext>
          </a:extLst>
        </xdr:cNvPr>
        <xdr:cNvSpPr/>
      </xdr:nvSpPr>
      <xdr:spPr>
        <a:xfrm>
          <a:off x="37465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130810</xdr:rowOff>
    </xdr:from>
    <xdr:to>
      <xdr:col>24</xdr:col>
      <xdr:colOff>63500</xdr:colOff>
      <xdr:row>59</xdr:row>
      <xdr:rowOff>152400</xdr:rowOff>
    </xdr:to>
    <xdr:cxnSp macro="">
      <xdr:nvCxnSpPr>
        <xdr:cNvPr id="1036" name="直線コネクタ 1035">
          <a:extLst>
            <a:ext uri="{FF2B5EF4-FFF2-40B4-BE49-F238E27FC236}">
              <a16:creationId xmlns:a16="http://schemas.microsoft.com/office/drawing/2014/main" id="{3765B39B-EC13-41FA-B6FE-CFA5213017F3}"/>
            </a:ext>
          </a:extLst>
        </xdr:cNvPr>
        <xdr:cNvCxnSpPr/>
      </xdr:nvCxnSpPr>
      <xdr:spPr>
        <a:xfrm>
          <a:off x="3797300" y="10246360"/>
          <a:ext cx="838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58420</xdr:rowOff>
    </xdr:from>
    <xdr:to>
      <xdr:col>15</xdr:col>
      <xdr:colOff>101600</xdr:colOff>
      <xdr:row>59</xdr:row>
      <xdr:rowOff>160020</xdr:rowOff>
    </xdr:to>
    <xdr:sp macro="" textlink="">
      <xdr:nvSpPr>
        <xdr:cNvPr id="1037" name="楕円 1036">
          <a:extLst>
            <a:ext uri="{FF2B5EF4-FFF2-40B4-BE49-F238E27FC236}">
              <a16:creationId xmlns:a16="http://schemas.microsoft.com/office/drawing/2014/main" id="{F9C87026-BF23-4EA7-83C5-47AE7F8B1CF0}"/>
            </a:ext>
          </a:extLst>
        </xdr:cNvPr>
        <xdr:cNvSpPr/>
      </xdr:nvSpPr>
      <xdr:spPr>
        <a:xfrm>
          <a:off x="2857500" y="1017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109220</xdr:rowOff>
    </xdr:from>
    <xdr:to>
      <xdr:col>19</xdr:col>
      <xdr:colOff>177800</xdr:colOff>
      <xdr:row>59</xdr:row>
      <xdr:rowOff>130810</xdr:rowOff>
    </xdr:to>
    <xdr:cxnSp macro="">
      <xdr:nvCxnSpPr>
        <xdr:cNvPr id="1038" name="直線コネクタ 1037">
          <a:extLst>
            <a:ext uri="{FF2B5EF4-FFF2-40B4-BE49-F238E27FC236}">
              <a16:creationId xmlns:a16="http://schemas.microsoft.com/office/drawing/2014/main" id="{0E1135CD-19A2-415E-9325-37A1CE20E0C1}"/>
            </a:ext>
          </a:extLst>
        </xdr:cNvPr>
        <xdr:cNvCxnSpPr/>
      </xdr:nvCxnSpPr>
      <xdr:spPr>
        <a:xfrm>
          <a:off x="2908300" y="1022477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36830</xdr:rowOff>
    </xdr:from>
    <xdr:to>
      <xdr:col>10</xdr:col>
      <xdr:colOff>165100</xdr:colOff>
      <xdr:row>59</xdr:row>
      <xdr:rowOff>138430</xdr:rowOff>
    </xdr:to>
    <xdr:sp macro="" textlink="">
      <xdr:nvSpPr>
        <xdr:cNvPr id="1039" name="楕円 1038">
          <a:extLst>
            <a:ext uri="{FF2B5EF4-FFF2-40B4-BE49-F238E27FC236}">
              <a16:creationId xmlns:a16="http://schemas.microsoft.com/office/drawing/2014/main" id="{ADFA7768-7E2D-4D9C-AC7D-1866842B6427}"/>
            </a:ext>
          </a:extLst>
        </xdr:cNvPr>
        <xdr:cNvSpPr/>
      </xdr:nvSpPr>
      <xdr:spPr>
        <a:xfrm>
          <a:off x="1968500" y="1015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87630</xdr:rowOff>
    </xdr:from>
    <xdr:to>
      <xdr:col>15</xdr:col>
      <xdr:colOff>50800</xdr:colOff>
      <xdr:row>59</xdr:row>
      <xdr:rowOff>109220</xdr:rowOff>
    </xdr:to>
    <xdr:cxnSp macro="">
      <xdr:nvCxnSpPr>
        <xdr:cNvPr id="1040" name="直線コネクタ 1039">
          <a:extLst>
            <a:ext uri="{FF2B5EF4-FFF2-40B4-BE49-F238E27FC236}">
              <a16:creationId xmlns:a16="http://schemas.microsoft.com/office/drawing/2014/main" id="{6C072434-DA9C-4D9C-A37D-13D199979476}"/>
            </a:ext>
          </a:extLst>
        </xdr:cNvPr>
        <xdr:cNvCxnSpPr/>
      </xdr:nvCxnSpPr>
      <xdr:spPr>
        <a:xfrm>
          <a:off x="2019300" y="1020318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15240</xdr:rowOff>
    </xdr:from>
    <xdr:to>
      <xdr:col>6</xdr:col>
      <xdr:colOff>38100</xdr:colOff>
      <xdr:row>59</xdr:row>
      <xdr:rowOff>116840</xdr:rowOff>
    </xdr:to>
    <xdr:sp macro="" textlink="">
      <xdr:nvSpPr>
        <xdr:cNvPr id="1041" name="楕円 1040">
          <a:extLst>
            <a:ext uri="{FF2B5EF4-FFF2-40B4-BE49-F238E27FC236}">
              <a16:creationId xmlns:a16="http://schemas.microsoft.com/office/drawing/2014/main" id="{7AADFD6C-8739-4CE0-A24C-485CE1039422}"/>
            </a:ext>
          </a:extLst>
        </xdr:cNvPr>
        <xdr:cNvSpPr/>
      </xdr:nvSpPr>
      <xdr:spPr>
        <a:xfrm>
          <a:off x="1079500" y="1013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66040</xdr:rowOff>
    </xdr:from>
    <xdr:to>
      <xdr:col>10</xdr:col>
      <xdr:colOff>114300</xdr:colOff>
      <xdr:row>59</xdr:row>
      <xdr:rowOff>87630</xdr:rowOff>
    </xdr:to>
    <xdr:cxnSp macro="">
      <xdr:nvCxnSpPr>
        <xdr:cNvPr id="1042" name="直線コネクタ 1041">
          <a:extLst>
            <a:ext uri="{FF2B5EF4-FFF2-40B4-BE49-F238E27FC236}">
              <a16:creationId xmlns:a16="http://schemas.microsoft.com/office/drawing/2014/main" id="{033FA3AF-0EE4-48FF-A1AD-4DA36A6AD41C}"/>
            </a:ext>
          </a:extLst>
        </xdr:cNvPr>
        <xdr:cNvCxnSpPr/>
      </xdr:nvCxnSpPr>
      <xdr:spPr>
        <a:xfrm>
          <a:off x="1130300" y="1018159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121937</xdr:rowOff>
    </xdr:from>
    <xdr:ext cx="405111" cy="259045"/>
    <xdr:sp macro="" textlink="">
      <xdr:nvSpPr>
        <xdr:cNvPr id="1043" name="n_1aveValue【橋りょう・トンネル】&#10;有形固定資産減価償却率">
          <a:extLst>
            <a:ext uri="{FF2B5EF4-FFF2-40B4-BE49-F238E27FC236}">
              <a16:creationId xmlns:a16="http://schemas.microsoft.com/office/drawing/2014/main" id="{57D527F9-E2A6-4F62-858B-062E14936167}"/>
            </a:ext>
          </a:extLst>
        </xdr:cNvPr>
        <xdr:cNvSpPr txBox="1"/>
      </xdr:nvSpPr>
      <xdr:spPr>
        <a:xfrm>
          <a:off x="3582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105427</xdr:rowOff>
    </xdr:from>
    <xdr:ext cx="405111" cy="259045"/>
    <xdr:sp macro="" textlink="">
      <xdr:nvSpPr>
        <xdr:cNvPr id="1044" name="n_2aveValue【橋りょう・トンネル】&#10;有形固定資産減価償却率">
          <a:extLst>
            <a:ext uri="{FF2B5EF4-FFF2-40B4-BE49-F238E27FC236}">
              <a16:creationId xmlns:a16="http://schemas.microsoft.com/office/drawing/2014/main" id="{25353CF6-ACD5-4C96-A1F4-3A391C7DE625}"/>
            </a:ext>
          </a:extLst>
        </xdr:cNvPr>
        <xdr:cNvSpPr txBox="1"/>
      </xdr:nvSpPr>
      <xdr:spPr>
        <a:xfrm>
          <a:off x="2705744" y="10392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92727</xdr:rowOff>
    </xdr:from>
    <xdr:ext cx="405111" cy="259045"/>
    <xdr:sp macro="" textlink="">
      <xdr:nvSpPr>
        <xdr:cNvPr id="1045" name="n_3aveValue【橋りょう・トンネル】&#10;有形固定資産減価償却率">
          <a:extLst>
            <a:ext uri="{FF2B5EF4-FFF2-40B4-BE49-F238E27FC236}">
              <a16:creationId xmlns:a16="http://schemas.microsoft.com/office/drawing/2014/main" id="{DA6C03FC-B0E6-4145-A56A-F7BA68F54C76}"/>
            </a:ext>
          </a:extLst>
        </xdr:cNvPr>
        <xdr:cNvSpPr txBox="1"/>
      </xdr:nvSpPr>
      <xdr:spPr>
        <a:xfrm>
          <a:off x="1816744"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110507</xdr:rowOff>
    </xdr:from>
    <xdr:ext cx="405111" cy="259045"/>
    <xdr:sp macro="" textlink="">
      <xdr:nvSpPr>
        <xdr:cNvPr id="1046" name="n_4aveValue【橋りょう・トンネル】&#10;有形固定資産減価償却率">
          <a:extLst>
            <a:ext uri="{FF2B5EF4-FFF2-40B4-BE49-F238E27FC236}">
              <a16:creationId xmlns:a16="http://schemas.microsoft.com/office/drawing/2014/main" id="{91E63EB5-CE6D-4396-AF85-5045159EE72E}"/>
            </a:ext>
          </a:extLst>
        </xdr:cNvPr>
        <xdr:cNvSpPr txBox="1"/>
      </xdr:nvSpPr>
      <xdr:spPr>
        <a:xfrm>
          <a:off x="927744" y="1039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26687</xdr:rowOff>
    </xdr:from>
    <xdr:ext cx="405111" cy="259045"/>
    <xdr:sp macro="" textlink="">
      <xdr:nvSpPr>
        <xdr:cNvPr id="1047" name="n_1mainValue【橋りょう・トンネル】&#10;有形固定資産減価償却率">
          <a:extLst>
            <a:ext uri="{FF2B5EF4-FFF2-40B4-BE49-F238E27FC236}">
              <a16:creationId xmlns:a16="http://schemas.microsoft.com/office/drawing/2014/main" id="{44110A26-27F2-496A-A045-69BEB05FFB08}"/>
            </a:ext>
          </a:extLst>
        </xdr:cNvPr>
        <xdr:cNvSpPr txBox="1"/>
      </xdr:nvSpPr>
      <xdr:spPr>
        <a:xfrm>
          <a:off x="3582044"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5097</xdr:rowOff>
    </xdr:from>
    <xdr:ext cx="405111" cy="259045"/>
    <xdr:sp macro="" textlink="">
      <xdr:nvSpPr>
        <xdr:cNvPr id="1048" name="n_2mainValue【橋りょう・トンネル】&#10;有形固定資産減価償却率">
          <a:extLst>
            <a:ext uri="{FF2B5EF4-FFF2-40B4-BE49-F238E27FC236}">
              <a16:creationId xmlns:a16="http://schemas.microsoft.com/office/drawing/2014/main" id="{F1EAB839-B7E9-4F34-B991-AE51CBD5021D}"/>
            </a:ext>
          </a:extLst>
        </xdr:cNvPr>
        <xdr:cNvSpPr txBox="1"/>
      </xdr:nvSpPr>
      <xdr:spPr>
        <a:xfrm>
          <a:off x="2705744" y="9949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154957</xdr:rowOff>
    </xdr:from>
    <xdr:ext cx="405111" cy="259045"/>
    <xdr:sp macro="" textlink="">
      <xdr:nvSpPr>
        <xdr:cNvPr id="1049" name="n_3mainValue【橋りょう・トンネル】&#10;有形固定資産減価償却率">
          <a:extLst>
            <a:ext uri="{FF2B5EF4-FFF2-40B4-BE49-F238E27FC236}">
              <a16:creationId xmlns:a16="http://schemas.microsoft.com/office/drawing/2014/main" id="{7546D7ED-18AF-4906-A437-87BC3B608147}"/>
            </a:ext>
          </a:extLst>
        </xdr:cNvPr>
        <xdr:cNvSpPr txBox="1"/>
      </xdr:nvSpPr>
      <xdr:spPr>
        <a:xfrm>
          <a:off x="1816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133367</xdr:rowOff>
    </xdr:from>
    <xdr:ext cx="405111" cy="259045"/>
    <xdr:sp macro="" textlink="">
      <xdr:nvSpPr>
        <xdr:cNvPr id="1050" name="n_4mainValue【橋りょう・トンネル】&#10;有形固定資産減価償却率">
          <a:extLst>
            <a:ext uri="{FF2B5EF4-FFF2-40B4-BE49-F238E27FC236}">
              <a16:creationId xmlns:a16="http://schemas.microsoft.com/office/drawing/2014/main" id="{DC0ACF22-725F-458F-AE6F-74C5E8E758EC}"/>
            </a:ext>
          </a:extLst>
        </xdr:cNvPr>
        <xdr:cNvSpPr txBox="1"/>
      </xdr:nvSpPr>
      <xdr:spPr>
        <a:xfrm>
          <a:off x="927744" y="990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51" name="正方形/長方形 1050">
          <a:extLst>
            <a:ext uri="{FF2B5EF4-FFF2-40B4-BE49-F238E27FC236}">
              <a16:creationId xmlns:a16="http://schemas.microsoft.com/office/drawing/2014/main" id="{D5B06285-7BA8-449E-8D07-7E00A06106C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52" name="正方形/長方形 1051">
          <a:extLst>
            <a:ext uri="{FF2B5EF4-FFF2-40B4-BE49-F238E27FC236}">
              <a16:creationId xmlns:a16="http://schemas.microsoft.com/office/drawing/2014/main" id="{EC22B6D7-F56B-4610-AFF2-645D5868949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53" name="正方形/長方形 1052">
          <a:extLst>
            <a:ext uri="{FF2B5EF4-FFF2-40B4-BE49-F238E27FC236}">
              <a16:creationId xmlns:a16="http://schemas.microsoft.com/office/drawing/2014/main" id="{6FEBF9CA-1DBF-4E54-B1B4-D492D688E99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54" name="正方形/長方形 1053">
          <a:extLst>
            <a:ext uri="{FF2B5EF4-FFF2-40B4-BE49-F238E27FC236}">
              <a16:creationId xmlns:a16="http://schemas.microsoft.com/office/drawing/2014/main" id="{D5659C8B-3AB5-4F48-B794-8FB789A7914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55" name="正方形/長方形 1054">
          <a:extLst>
            <a:ext uri="{FF2B5EF4-FFF2-40B4-BE49-F238E27FC236}">
              <a16:creationId xmlns:a16="http://schemas.microsoft.com/office/drawing/2014/main" id="{73E461C2-8305-47FA-BE70-F93BE843381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56" name="正方形/長方形 1055">
          <a:extLst>
            <a:ext uri="{FF2B5EF4-FFF2-40B4-BE49-F238E27FC236}">
              <a16:creationId xmlns:a16="http://schemas.microsoft.com/office/drawing/2014/main" id="{51EFC6AD-B681-467A-B6E1-4EB306C7123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57" name="正方形/長方形 1056">
          <a:extLst>
            <a:ext uri="{FF2B5EF4-FFF2-40B4-BE49-F238E27FC236}">
              <a16:creationId xmlns:a16="http://schemas.microsoft.com/office/drawing/2014/main" id="{DB24E8C7-1344-4153-9989-190E1D8B983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58" name="正方形/長方形 1057">
          <a:extLst>
            <a:ext uri="{FF2B5EF4-FFF2-40B4-BE49-F238E27FC236}">
              <a16:creationId xmlns:a16="http://schemas.microsoft.com/office/drawing/2014/main" id="{58B6E33A-472D-4CCF-BABB-14541A12AF3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059" name="テキスト ボックス 1058">
          <a:extLst>
            <a:ext uri="{FF2B5EF4-FFF2-40B4-BE49-F238E27FC236}">
              <a16:creationId xmlns:a16="http://schemas.microsoft.com/office/drawing/2014/main" id="{AFD10205-0505-4EEF-A62F-A4588C6584A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060" name="直線コネクタ 1059">
          <a:extLst>
            <a:ext uri="{FF2B5EF4-FFF2-40B4-BE49-F238E27FC236}">
              <a16:creationId xmlns:a16="http://schemas.microsoft.com/office/drawing/2014/main" id="{E3338C7E-7B37-4210-BE31-7CD2346F05EA}"/>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061" name="直線コネクタ 1060">
          <a:extLst>
            <a:ext uri="{FF2B5EF4-FFF2-40B4-BE49-F238E27FC236}">
              <a16:creationId xmlns:a16="http://schemas.microsoft.com/office/drawing/2014/main" id="{60F5DEF2-FCA6-4A08-A7CE-3C3242A81CC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062" name="テキスト ボックス 1061">
          <a:extLst>
            <a:ext uri="{FF2B5EF4-FFF2-40B4-BE49-F238E27FC236}">
              <a16:creationId xmlns:a16="http://schemas.microsoft.com/office/drawing/2014/main" id="{15E925FA-6C42-4AD6-8BC8-3F48FAECA13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063" name="直線コネクタ 1062">
          <a:extLst>
            <a:ext uri="{FF2B5EF4-FFF2-40B4-BE49-F238E27FC236}">
              <a16:creationId xmlns:a16="http://schemas.microsoft.com/office/drawing/2014/main" id="{F7F4A99B-236E-4A1F-B118-20334F44C9B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064" name="テキスト ボックス 1063">
          <a:extLst>
            <a:ext uri="{FF2B5EF4-FFF2-40B4-BE49-F238E27FC236}">
              <a16:creationId xmlns:a16="http://schemas.microsoft.com/office/drawing/2014/main" id="{457FA04F-8822-42CB-81A2-58D4B21A619C}"/>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065" name="直線コネクタ 1064">
          <a:extLst>
            <a:ext uri="{FF2B5EF4-FFF2-40B4-BE49-F238E27FC236}">
              <a16:creationId xmlns:a16="http://schemas.microsoft.com/office/drawing/2014/main" id="{201EE243-4098-4CA1-8DB0-10706528D55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066" name="テキスト ボックス 1065">
          <a:extLst>
            <a:ext uri="{FF2B5EF4-FFF2-40B4-BE49-F238E27FC236}">
              <a16:creationId xmlns:a16="http://schemas.microsoft.com/office/drawing/2014/main" id="{FE4E2F48-E648-46B3-AA85-E9D5C6C332B9}"/>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067" name="直線コネクタ 1066">
          <a:extLst>
            <a:ext uri="{FF2B5EF4-FFF2-40B4-BE49-F238E27FC236}">
              <a16:creationId xmlns:a16="http://schemas.microsoft.com/office/drawing/2014/main" id="{34F24228-A2CE-4E7C-A952-859A8A04530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068" name="テキスト ボックス 1067">
          <a:extLst>
            <a:ext uri="{FF2B5EF4-FFF2-40B4-BE49-F238E27FC236}">
              <a16:creationId xmlns:a16="http://schemas.microsoft.com/office/drawing/2014/main" id="{36F35199-784A-42C3-ACA3-F00565D4F16B}"/>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069" name="直線コネクタ 1068">
          <a:extLst>
            <a:ext uri="{FF2B5EF4-FFF2-40B4-BE49-F238E27FC236}">
              <a16:creationId xmlns:a16="http://schemas.microsoft.com/office/drawing/2014/main" id="{6887DDDA-0415-44E3-8119-09B0B9E1FC3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124477</xdr:rowOff>
    </xdr:from>
    <xdr:ext cx="749692" cy="259045"/>
    <xdr:sp macro="" textlink="">
      <xdr:nvSpPr>
        <xdr:cNvPr id="1070" name="テキスト ボックス 1069">
          <a:extLst>
            <a:ext uri="{FF2B5EF4-FFF2-40B4-BE49-F238E27FC236}">
              <a16:creationId xmlns:a16="http://schemas.microsoft.com/office/drawing/2014/main" id="{2F9B7874-30E1-4121-AA87-6441E71325C1}"/>
            </a:ext>
          </a:extLst>
        </xdr:cNvPr>
        <xdr:cNvSpPr txBox="1"/>
      </xdr:nvSpPr>
      <xdr:spPr>
        <a:xfrm>
          <a:off x="5854308" y="9382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071" name="直線コネクタ 1070">
          <a:extLst>
            <a:ext uri="{FF2B5EF4-FFF2-40B4-BE49-F238E27FC236}">
              <a16:creationId xmlns:a16="http://schemas.microsoft.com/office/drawing/2014/main" id="{49520F24-29F1-4DB5-A905-45C224615AC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1072" name="テキスト ボックス 1071">
          <a:extLst>
            <a:ext uri="{FF2B5EF4-FFF2-40B4-BE49-F238E27FC236}">
              <a16:creationId xmlns:a16="http://schemas.microsoft.com/office/drawing/2014/main" id="{ABD975A2-590D-413F-AAE5-82FCB08CEAF5}"/>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073" name="【橋りょう・トンネル】&#10;一人当たり有形固定資産（償却資産）額グラフ枠">
          <a:extLst>
            <a:ext uri="{FF2B5EF4-FFF2-40B4-BE49-F238E27FC236}">
              <a16:creationId xmlns:a16="http://schemas.microsoft.com/office/drawing/2014/main" id="{ADDB0321-8331-41F8-9F55-C008FAEED62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51346</xdr:rowOff>
    </xdr:from>
    <xdr:to>
      <xdr:col>54</xdr:col>
      <xdr:colOff>189865</xdr:colOff>
      <xdr:row>64</xdr:row>
      <xdr:rowOff>76200</xdr:rowOff>
    </xdr:to>
    <xdr:cxnSp macro="">
      <xdr:nvCxnSpPr>
        <xdr:cNvPr id="1074" name="直線コネクタ 1073">
          <a:extLst>
            <a:ext uri="{FF2B5EF4-FFF2-40B4-BE49-F238E27FC236}">
              <a16:creationId xmlns:a16="http://schemas.microsoft.com/office/drawing/2014/main" id="{2A9E9CFC-2D15-453C-9DAA-397D6BB9F53F}"/>
            </a:ext>
          </a:extLst>
        </xdr:cNvPr>
        <xdr:cNvCxnSpPr/>
      </xdr:nvCxnSpPr>
      <xdr:spPr>
        <a:xfrm flipV="1">
          <a:off x="10476865" y="9481096"/>
          <a:ext cx="0" cy="1567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80027</xdr:rowOff>
    </xdr:from>
    <xdr:ext cx="249299" cy="259045"/>
    <xdr:sp macro="" textlink="">
      <xdr:nvSpPr>
        <xdr:cNvPr id="1075" name="【橋りょう・トンネル】&#10;一人当たり有形固定資産（償却資産）額最小値テキスト">
          <a:extLst>
            <a:ext uri="{FF2B5EF4-FFF2-40B4-BE49-F238E27FC236}">
              <a16:creationId xmlns:a16="http://schemas.microsoft.com/office/drawing/2014/main" id="{53947155-5955-499B-8889-6BA2F7E9B5A8}"/>
            </a:ext>
          </a:extLst>
        </xdr:cNvPr>
        <xdr:cNvSpPr txBox="1"/>
      </xdr:nvSpPr>
      <xdr:spPr>
        <a:xfrm>
          <a:off x="10515600" y="1105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76200</xdr:rowOff>
    </xdr:from>
    <xdr:to>
      <xdr:col>55</xdr:col>
      <xdr:colOff>88900</xdr:colOff>
      <xdr:row>64</xdr:row>
      <xdr:rowOff>76200</xdr:rowOff>
    </xdr:to>
    <xdr:cxnSp macro="">
      <xdr:nvCxnSpPr>
        <xdr:cNvPr id="1076" name="直線コネクタ 1075">
          <a:extLst>
            <a:ext uri="{FF2B5EF4-FFF2-40B4-BE49-F238E27FC236}">
              <a16:creationId xmlns:a16="http://schemas.microsoft.com/office/drawing/2014/main" id="{A03B7DAA-6E83-42E5-876E-D519DCF22ED4}"/>
            </a:ext>
          </a:extLst>
        </xdr:cNvPr>
        <xdr:cNvCxnSpPr/>
      </xdr:nvCxnSpPr>
      <xdr:spPr>
        <a:xfrm>
          <a:off x="10388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169473</xdr:rowOff>
    </xdr:from>
    <xdr:ext cx="754822" cy="259045"/>
    <xdr:sp macro="" textlink="">
      <xdr:nvSpPr>
        <xdr:cNvPr id="1077" name="【橋りょう・トンネル】&#10;一人当たり有形固定資産（償却資産）額最大値テキスト">
          <a:extLst>
            <a:ext uri="{FF2B5EF4-FFF2-40B4-BE49-F238E27FC236}">
              <a16:creationId xmlns:a16="http://schemas.microsoft.com/office/drawing/2014/main" id="{A4271221-D0A6-4DAD-ADA6-9EA8AC744485}"/>
            </a:ext>
          </a:extLst>
        </xdr:cNvPr>
        <xdr:cNvSpPr txBox="1"/>
      </xdr:nvSpPr>
      <xdr:spPr>
        <a:xfrm>
          <a:off x="10515600" y="9256323"/>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12,345,699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51346</xdr:rowOff>
    </xdr:from>
    <xdr:to>
      <xdr:col>55</xdr:col>
      <xdr:colOff>88900</xdr:colOff>
      <xdr:row>55</xdr:row>
      <xdr:rowOff>51346</xdr:rowOff>
    </xdr:to>
    <xdr:cxnSp macro="">
      <xdr:nvCxnSpPr>
        <xdr:cNvPr id="1078" name="直線コネクタ 1077">
          <a:extLst>
            <a:ext uri="{FF2B5EF4-FFF2-40B4-BE49-F238E27FC236}">
              <a16:creationId xmlns:a16="http://schemas.microsoft.com/office/drawing/2014/main" id="{F7C6787A-04BD-4316-AC3C-814984F82355}"/>
            </a:ext>
          </a:extLst>
        </xdr:cNvPr>
        <xdr:cNvCxnSpPr/>
      </xdr:nvCxnSpPr>
      <xdr:spPr>
        <a:xfrm>
          <a:off x="10388600" y="9481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37940</xdr:rowOff>
    </xdr:from>
    <xdr:ext cx="690189" cy="259045"/>
    <xdr:sp macro="" textlink="">
      <xdr:nvSpPr>
        <xdr:cNvPr id="1079" name="【橋りょう・トンネル】&#10;一人当たり有形固定資産（償却資産）額平均値テキスト">
          <a:extLst>
            <a:ext uri="{FF2B5EF4-FFF2-40B4-BE49-F238E27FC236}">
              <a16:creationId xmlns:a16="http://schemas.microsoft.com/office/drawing/2014/main" id="{608B9A2C-57A9-4585-A386-9507E16A6777}"/>
            </a:ext>
          </a:extLst>
        </xdr:cNvPr>
        <xdr:cNvSpPr txBox="1"/>
      </xdr:nvSpPr>
      <xdr:spPr>
        <a:xfrm>
          <a:off x="10515600" y="1066784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15063</xdr:rowOff>
    </xdr:from>
    <xdr:to>
      <xdr:col>55</xdr:col>
      <xdr:colOff>50800</xdr:colOff>
      <xdr:row>63</xdr:row>
      <xdr:rowOff>116663</xdr:rowOff>
    </xdr:to>
    <xdr:sp macro="" textlink="">
      <xdr:nvSpPr>
        <xdr:cNvPr id="1080" name="フローチャート: 判断 1079">
          <a:extLst>
            <a:ext uri="{FF2B5EF4-FFF2-40B4-BE49-F238E27FC236}">
              <a16:creationId xmlns:a16="http://schemas.microsoft.com/office/drawing/2014/main" id="{10A3A127-5C75-4A6C-B7F8-9D00CD54692E}"/>
            </a:ext>
          </a:extLst>
        </xdr:cNvPr>
        <xdr:cNvSpPr/>
      </xdr:nvSpPr>
      <xdr:spPr>
        <a:xfrm>
          <a:off x="10426700" y="108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18136</xdr:rowOff>
    </xdr:from>
    <xdr:to>
      <xdr:col>50</xdr:col>
      <xdr:colOff>165100</xdr:colOff>
      <xdr:row>63</xdr:row>
      <xdr:rowOff>119736</xdr:rowOff>
    </xdr:to>
    <xdr:sp macro="" textlink="">
      <xdr:nvSpPr>
        <xdr:cNvPr id="1081" name="フローチャート: 判断 1080">
          <a:extLst>
            <a:ext uri="{FF2B5EF4-FFF2-40B4-BE49-F238E27FC236}">
              <a16:creationId xmlns:a16="http://schemas.microsoft.com/office/drawing/2014/main" id="{F9460E12-6FE5-4924-93DA-A653C3EA0DB8}"/>
            </a:ext>
          </a:extLst>
        </xdr:cNvPr>
        <xdr:cNvSpPr/>
      </xdr:nvSpPr>
      <xdr:spPr>
        <a:xfrm>
          <a:off x="9588500" y="108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33130</xdr:rowOff>
    </xdr:from>
    <xdr:to>
      <xdr:col>46</xdr:col>
      <xdr:colOff>38100</xdr:colOff>
      <xdr:row>63</xdr:row>
      <xdr:rowOff>134730</xdr:rowOff>
    </xdr:to>
    <xdr:sp macro="" textlink="">
      <xdr:nvSpPr>
        <xdr:cNvPr id="1082" name="フローチャート: 判断 1081">
          <a:extLst>
            <a:ext uri="{FF2B5EF4-FFF2-40B4-BE49-F238E27FC236}">
              <a16:creationId xmlns:a16="http://schemas.microsoft.com/office/drawing/2014/main" id="{FFC9070C-01E3-4790-8A26-B6E8F38F3B0F}"/>
            </a:ext>
          </a:extLst>
        </xdr:cNvPr>
        <xdr:cNvSpPr/>
      </xdr:nvSpPr>
      <xdr:spPr>
        <a:xfrm>
          <a:off x="8699500" y="1083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43534</xdr:rowOff>
    </xdr:from>
    <xdr:to>
      <xdr:col>41</xdr:col>
      <xdr:colOff>101600</xdr:colOff>
      <xdr:row>63</xdr:row>
      <xdr:rowOff>145134</xdr:rowOff>
    </xdr:to>
    <xdr:sp macro="" textlink="">
      <xdr:nvSpPr>
        <xdr:cNvPr id="1083" name="フローチャート: 判断 1082">
          <a:extLst>
            <a:ext uri="{FF2B5EF4-FFF2-40B4-BE49-F238E27FC236}">
              <a16:creationId xmlns:a16="http://schemas.microsoft.com/office/drawing/2014/main" id="{A7CFE87A-0EA9-4034-93C5-5D58D94C2CC0}"/>
            </a:ext>
          </a:extLst>
        </xdr:cNvPr>
        <xdr:cNvSpPr/>
      </xdr:nvSpPr>
      <xdr:spPr>
        <a:xfrm>
          <a:off x="7810500" y="10844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20458</xdr:rowOff>
    </xdr:from>
    <xdr:to>
      <xdr:col>36</xdr:col>
      <xdr:colOff>165100</xdr:colOff>
      <xdr:row>63</xdr:row>
      <xdr:rowOff>122058</xdr:rowOff>
    </xdr:to>
    <xdr:sp macro="" textlink="">
      <xdr:nvSpPr>
        <xdr:cNvPr id="1084" name="フローチャート: 判断 1083">
          <a:extLst>
            <a:ext uri="{FF2B5EF4-FFF2-40B4-BE49-F238E27FC236}">
              <a16:creationId xmlns:a16="http://schemas.microsoft.com/office/drawing/2014/main" id="{A4DBFE16-1735-4474-951F-26EE2087ABF3}"/>
            </a:ext>
          </a:extLst>
        </xdr:cNvPr>
        <xdr:cNvSpPr/>
      </xdr:nvSpPr>
      <xdr:spPr>
        <a:xfrm>
          <a:off x="6921500" y="10821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085" name="テキスト ボックス 1084">
          <a:extLst>
            <a:ext uri="{FF2B5EF4-FFF2-40B4-BE49-F238E27FC236}">
              <a16:creationId xmlns:a16="http://schemas.microsoft.com/office/drawing/2014/main" id="{9CEB93A1-A0C6-4CA4-954A-D3434FE54E7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086" name="テキスト ボックス 1085">
          <a:extLst>
            <a:ext uri="{FF2B5EF4-FFF2-40B4-BE49-F238E27FC236}">
              <a16:creationId xmlns:a16="http://schemas.microsoft.com/office/drawing/2014/main" id="{1F40C1BC-86AC-45EC-9125-F1E14AEAB2C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087" name="テキスト ボックス 1086">
          <a:extLst>
            <a:ext uri="{FF2B5EF4-FFF2-40B4-BE49-F238E27FC236}">
              <a16:creationId xmlns:a16="http://schemas.microsoft.com/office/drawing/2014/main" id="{238ACB67-FA29-4F62-932F-7248B363103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088" name="テキスト ボックス 1087">
          <a:extLst>
            <a:ext uri="{FF2B5EF4-FFF2-40B4-BE49-F238E27FC236}">
              <a16:creationId xmlns:a16="http://schemas.microsoft.com/office/drawing/2014/main" id="{28EACE47-4C83-41A1-9C73-CDBF0EAB464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089" name="テキスト ボックス 1088">
          <a:extLst>
            <a:ext uri="{FF2B5EF4-FFF2-40B4-BE49-F238E27FC236}">
              <a16:creationId xmlns:a16="http://schemas.microsoft.com/office/drawing/2014/main" id="{34188E46-2E90-4AC1-89BC-C1B8ACC7990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22419</xdr:rowOff>
    </xdr:from>
    <xdr:to>
      <xdr:col>55</xdr:col>
      <xdr:colOff>50800</xdr:colOff>
      <xdr:row>64</xdr:row>
      <xdr:rowOff>124019</xdr:rowOff>
    </xdr:to>
    <xdr:sp macro="" textlink="">
      <xdr:nvSpPr>
        <xdr:cNvPr id="1090" name="楕円 1089">
          <a:extLst>
            <a:ext uri="{FF2B5EF4-FFF2-40B4-BE49-F238E27FC236}">
              <a16:creationId xmlns:a16="http://schemas.microsoft.com/office/drawing/2014/main" id="{7C638F31-EA01-4EE8-89BA-E8592F92BF89}"/>
            </a:ext>
          </a:extLst>
        </xdr:cNvPr>
        <xdr:cNvSpPr/>
      </xdr:nvSpPr>
      <xdr:spPr>
        <a:xfrm>
          <a:off x="10426700" y="10995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108796</xdr:rowOff>
    </xdr:from>
    <xdr:ext cx="534377" cy="259045"/>
    <xdr:sp macro="" textlink="">
      <xdr:nvSpPr>
        <xdr:cNvPr id="1091" name="【橋りょう・トンネル】&#10;一人当たり有形固定資産（償却資産）額該当値テキスト">
          <a:extLst>
            <a:ext uri="{FF2B5EF4-FFF2-40B4-BE49-F238E27FC236}">
              <a16:creationId xmlns:a16="http://schemas.microsoft.com/office/drawing/2014/main" id="{2471ED4B-CD36-46A6-AFD5-B20D761CF90A}"/>
            </a:ext>
          </a:extLst>
        </xdr:cNvPr>
        <xdr:cNvSpPr txBox="1"/>
      </xdr:nvSpPr>
      <xdr:spPr>
        <a:xfrm>
          <a:off x="10515600" y="1091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22365</xdr:rowOff>
    </xdr:from>
    <xdr:to>
      <xdr:col>50</xdr:col>
      <xdr:colOff>165100</xdr:colOff>
      <xdr:row>64</xdr:row>
      <xdr:rowOff>123965</xdr:rowOff>
    </xdr:to>
    <xdr:sp macro="" textlink="">
      <xdr:nvSpPr>
        <xdr:cNvPr id="1092" name="楕円 1091">
          <a:extLst>
            <a:ext uri="{FF2B5EF4-FFF2-40B4-BE49-F238E27FC236}">
              <a16:creationId xmlns:a16="http://schemas.microsoft.com/office/drawing/2014/main" id="{269FD613-2219-4427-A4BD-4516F64312C3}"/>
            </a:ext>
          </a:extLst>
        </xdr:cNvPr>
        <xdr:cNvSpPr/>
      </xdr:nvSpPr>
      <xdr:spPr>
        <a:xfrm>
          <a:off x="9588500" y="1099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73165</xdr:rowOff>
    </xdr:from>
    <xdr:to>
      <xdr:col>55</xdr:col>
      <xdr:colOff>0</xdr:colOff>
      <xdr:row>64</xdr:row>
      <xdr:rowOff>73219</xdr:rowOff>
    </xdr:to>
    <xdr:cxnSp macro="">
      <xdr:nvCxnSpPr>
        <xdr:cNvPr id="1093" name="直線コネクタ 1092">
          <a:extLst>
            <a:ext uri="{FF2B5EF4-FFF2-40B4-BE49-F238E27FC236}">
              <a16:creationId xmlns:a16="http://schemas.microsoft.com/office/drawing/2014/main" id="{FB24069A-5F11-4308-AE92-06669447956A}"/>
            </a:ext>
          </a:extLst>
        </xdr:cNvPr>
        <xdr:cNvCxnSpPr/>
      </xdr:nvCxnSpPr>
      <xdr:spPr>
        <a:xfrm>
          <a:off x="9639300" y="11045965"/>
          <a:ext cx="8382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22374</xdr:rowOff>
    </xdr:from>
    <xdr:to>
      <xdr:col>46</xdr:col>
      <xdr:colOff>38100</xdr:colOff>
      <xdr:row>64</xdr:row>
      <xdr:rowOff>123974</xdr:rowOff>
    </xdr:to>
    <xdr:sp macro="" textlink="">
      <xdr:nvSpPr>
        <xdr:cNvPr id="1094" name="楕円 1093">
          <a:extLst>
            <a:ext uri="{FF2B5EF4-FFF2-40B4-BE49-F238E27FC236}">
              <a16:creationId xmlns:a16="http://schemas.microsoft.com/office/drawing/2014/main" id="{C8E172E6-0384-4BB3-8F36-1B96406A5833}"/>
            </a:ext>
          </a:extLst>
        </xdr:cNvPr>
        <xdr:cNvSpPr/>
      </xdr:nvSpPr>
      <xdr:spPr>
        <a:xfrm>
          <a:off x="8699500" y="1099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73165</xdr:rowOff>
    </xdr:from>
    <xdr:to>
      <xdr:col>50</xdr:col>
      <xdr:colOff>114300</xdr:colOff>
      <xdr:row>64</xdr:row>
      <xdr:rowOff>73174</xdr:rowOff>
    </xdr:to>
    <xdr:cxnSp macro="">
      <xdr:nvCxnSpPr>
        <xdr:cNvPr id="1095" name="直線コネクタ 1094">
          <a:extLst>
            <a:ext uri="{FF2B5EF4-FFF2-40B4-BE49-F238E27FC236}">
              <a16:creationId xmlns:a16="http://schemas.microsoft.com/office/drawing/2014/main" id="{6BA08B7D-FD31-47FC-9D2F-1CDF9630DD2D}"/>
            </a:ext>
          </a:extLst>
        </xdr:cNvPr>
        <xdr:cNvCxnSpPr/>
      </xdr:nvCxnSpPr>
      <xdr:spPr>
        <a:xfrm flipV="1">
          <a:off x="8750300" y="11045965"/>
          <a:ext cx="889000" cy="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22440</xdr:rowOff>
    </xdr:from>
    <xdr:to>
      <xdr:col>41</xdr:col>
      <xdr:colOff>101600</xdr:colOff>
      <xdr:row>64</xdr:row>
      <xdr:rowOff>124040</xdr:rowOff>
    </xdr:to>
    <xdr:sp macro="" textlink="">
      <xdr:nvSpPr>
        <xdr:cNvPr id="1096" name="楕円 1095">
          <a:extLst>
            <a:ext uri="{FF2B5EF4-FFF2-40B4-BE49-F238E27FC236}">
              <a16:creationId xmlns:a16="http://schemas.microsoft.com/office/drawing/2014/main" id="{112F968F-4706-4885-B190-995013783ABE}"/>
            </a:ext>
          </a:extLst>
        </xdr:cNvPr>
        <xdr:cNvSpPr/>
      </xdr:nvSpPr>
      <xdr:spPr>
        <a:xfrm>
          <a:off x="7810500" y="1099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73174</xdr:rowOff>
    </xdr:from>
    <xdr:to>
      <xdr:col>45</xdr:col>
      <xdr:colOff>177800</xdr:colOff>
      <xdr:row>64</xdr:row>
      <xdr:rowOff>73240</xdr:rowOff>
    </xdr:to>
    <xdr:cxnSp macro="">
      <xdr:nvCxnSpPr>
        <xdr:cNvPr id="1097" name="直線コネクタ 1096">
          <a:extLst>
            <a:ext uri="{FF2B5EF4-FFF2-40B4-BE49-F238E27FC236}">
              <a16:creationId xmlns:a16="http://schemas.microsoft.com/office/drawing/2014/main" id="{99D3150B-840A-4939-ADFA-562365DC185E}"/>
            </a:ext>
          </a:extLst>
        </xdr:cNvPr>
        <xdr:cNvCxnSpPr/>
      </xdr:nvCxnSpPr>
      <xdr:spPr>
        <a:xfrm flipV="1">
          <a:off x="7861300" y="11045974"/>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22475</xdr:rowOff>
    </xdr:from>
    <xdr:to>
      <xdr:col>36</xdr:col>
      <xdr:colOff>165100</xdr:colOff>
      <xdr:row>64</xdr:row>
      <xdr:rowOff>124075</xdr:rowOff>
    </xdr:to>
    <xdr:sp macro="" textlink="">
      <xdr:nvSpPr>
        <xdr:cNvPr id="1098" name="楕円 1097">
          <a:extLst>
            <a:ext uri="{FF2B5EF4-FFF2-40B4-BE49-F238E27FC236}">
              <a16:creationId xmlns:a16="http://schemas.microsoft.com/office/drawing/2014/main" id="{470058AC-CDD1-40B2-8D0E-370D2B3E6F01}"/>
            </a:ext>
          </a:extLst>
        </xdr:cNvPr>
        <xdr:cNvSpPr/>
      </xdr:nvSpPr>
      <xdr:spPr>
        <a:xfrm>
          <a:off x="6921500" y="1099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73240</xdr:rowOff>
    </xdr:from>
    <xdr:to>
      <xdr:col>41</xdr:col>
      <xdr:colOff>50800</xdr:colOff>
      <xdr:row>64</xdr:row>
      <xdr:rowOff>73275</xdr:rowOff>
    </xdr:to>
    <xdr:cxnSp macro="">
      <xdr:nvCxnSpPr>
        <xdr:cNvPr id="1099" name="直線コネクタ 1098">
          <a:extLst>
            <a:ext uri="{FF2B5EF4-FFF2-40B4-BE49-F238E27FC236}">
              <a16:creationId xmlns:a16="http://schemas.microsoft.com/office/drawing/2014/main" id="{C47D4E24-1070-458A-A402-CA1C22C6CA23}"/>
            </a:ext>
          </a:extLst>
        </xdr:cNvPr>
        <xdr:cNvCxnSpPr/>
      </xdr:nvCxnSpPr>
      <xdr:spPr>
        <a:xfrm flipV="1">
          <a:off x="6972300" y="11046040"/>
          <a:ext cx="889000" cy="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136263</xdr:rowOff>
    </xdr:from>
    <xdr:ext cx="690189" cy="259045"/>
    <xdr:sp macro="" textlink="">
      <xdr:nvSpPr>
        <xdr:cNvPr id="1100" name="n_1aveValue【橋りょう・トンネル】&#10;一人当たり有形固定資産（償却資産）額">
          <a:extLst>
            <a:ext uri="{FF2B5EF4-FFF2-40B4-BE49-F238E27FC236}">
              <a16:creationId xmlns:a16="http://schemas.microsoft.com/office/drawing/2014/main" id="{004F7B80-0EF1-4C88-BF87-A900F183654C}"/>
            </a:ext>
          </a:extLst>
        </xdr:cNvPr>
        <xdr:cNvSpPr txBox="1"/>
      </xdr:nvSpPr>
      <xdr:spPr>
        <a:xfrm>
          <a:off x="9281505" y="105947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1,407,198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151257</xdr:rowOff>
    </xdr:from>
    <xdr:ext cx="690189" cy="259045"/>
    <xdr:sp macro="" textlink="">
      <xdr:nvSpPr>
        <xdr:cNvPr id="1101" name="n_2aveValue【橋りょう・トンネル】&#10;一人当たり有形固定資産（償却資産）額">
          <a:extLst>
            <a:ext uri="{FF2B5EF4-FFF2-40B4-BE49-F238E27FC236}">
              <a16:creationId xmlns:a16="http://schemas.microsoft.com/office/drawing/2014/main" id="{D6703067-7E76-4F62-B7B3-F9AEB7666400}"/>
            </a:ext>
          </a:extLst>
        </xdr:cNvPr>
        <xdr:cNvSpPr txBox="1"/>
      </xdr:nvSpPr>
      <xdr:spPr>
        <a:xfrm>
          <a:off x="8405205" y="106097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161661</xdr:rowOff>
    </xdr:from>
    <xdr:ext cx="690189" cy="259045"/>
    <xdr:sp macro="" textlink="">
      <xdr:nvSpPr>
        <xdr:cNvPr id="1102" name="n_3aveValue【橋りょう・トンネル】&#10;一人当たり有形固定資産（償却資産）額">
          <a:extLst>
            <a:ext uri="{FF2B5EF4-FFF2-40B4-BE49-F238E27FC236}">
              <a16:creationId xmlns:a16="http://schemas.microsoft.com/office/drawing/2014/main" id="{5A8CC4C3-7D1F-4B6B-B905-DE45CA28E32B}"/>
            </a:ext>
          </a:extLst>
        </xdr:cNvPr>
        <xdr:cNvSpPr txBox="1"/>
      </xdr:nvSpPr>
      <xdr:spPr>
        <a:xfrm>
          <a:off x="7516205" y="106201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138585</xdr:rowOff>
    </xdr:from>
    <xdr:ext cx="690189" cy="259045"/>
    <xdr:sp macro="" textlink="">
      <xdr:nvSpPr>
        <xdr:cNvPr id="1103" name="n_4aveValue【橋りょう・トンネル】&#10;一人当たり有形固定資産（償却資産）額">
          <a:extLst>
            <a:ext uri="{FF2B5EF4-FFF2-40B4-BE49-F238E27FC236}">
              <a16:creationId xmlns:a16="http://schemas.microsoft.com/office/drawing/2014/main" id="{618A0E35-FBFF-4621-9382-594F22C26733}"/>
            </a:ext>
          </a:extLst>
        </xdr:cNvPr>
        <xdr:cNvSpPr txBox="1"/>
      </xdr:nvSpPr>
      <xdr:spPr>
        <a:xfrm>
          <a:off x="6627205" y="1059703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115092</xdr:rowOff>
    </xdr:from>
    <xdr:ext cx="534377" cy="259045"/>
    <xdr:sp macro="" textlink="">
      <xdr:nvSpPr>
        <xdr:cNvPr id="1104" name="n_1mainValue【橋りょう・トンネル】&#10;一人当たり有形固定資産（償却資産）額">
          <a:extLst>
            <a:ext uri="{FF2B5EF4-FFF2-40B4-BE49-F238E27FC236}">
              <a16:creationId xmlns:a16="http://schemas.microsoft.com/office/drawing/2014/main" id="{B0187BF8-D95F-4950-A40A-5174D6A7866C}"/>
            </a:ext>
          </a:extLst>
        </xdr:cNvPr>
        <xdr:cNvSpPr txBox="1"/>
      </xdr:nvSpPr>
      <xdr:spPr>
        <a:xfrm>
          <a:off x="9359411" y="1108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115101</xdr:rowOff>
    </xdr:from>
    <xdr:ext cx="534377" cy="259045"/>
    <xdr:sp macro="" textlink="">
      <xdr:nvSpPr>
        <xdr:cNvPr id="1105" name="n_2mainValue【橋りょう・トンネル】&#10;一人当たり有形固定資産（償却資産）額">
          <a:extLst>
            <a:ext uri="{FF2B5EF4-FFF2-40B4-BE49-F238E27FC236}">
              <a16:creationId xmlns:a16="http://schemas.microsoft.com/office/drawing/2014/main" id="{E87CC950-476F-4F9F-9F76-28CFC73D2AF2}"/>
            </a:ext>
          </a:extLst>
        </xdr:cNvPr>
        <xdr:cNvSpPr txBox="1"/>
      </xdr:nvSpPr>
      <xdr:spPr>
        <a:xfrm>
          <a:off x="8483111" y="1108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115167</xdr:rowOff>
    </xdr:from>
    <xdr:ext cx="534377" cy="259045"/>
    <xdr:sp macro="" textlink="">
      <xdr:nvSpPr>
        <xdr:cNvPr id="1106" name="n_3mainValue【橋りょう・トンネル】&#10;一人当たり有形固定資産（償却資産）額">
          <a:extLst>
            <a:ext uri="{FF2B5EF4-FFF2-40B4-BE49-F238E27FC236}">
              <a16:creationId xmlns:a16="http://schemas.microsoft.com/office/drawing/2014/main" id="{4669F15E-A67A-42B1-BD44-AF2A5A1018A4}"/>
            </a:ext>
          </a:extLst>
        </xdr:cNvPr>
        <xdr:cNvSpPr txBox="1"/>
      </xdr:nvSpPr>
      <xdr:spPr>
        <a:xfrm>
          <a:off x="7594111" y="1108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115202</xdr:rowOff>
    </xdr:from>
    <xdr:ext cx="534377" cy="259045"/>
    <xdr:sp macro="" textlink="">
      <xdr:nvSpPr>
        <xdr:cNvPr id="1107" name="n_4mainValue【橋りょう・トンネル】&#10;一人当たり有形固定資産（償却資産）額">
          <a:extLst>
            <a:ext uri="{FF2B5EF4-FFF2-40B4-BE49-F238E27FC236}">
              <a16:creationId xmlns:a16="http://schemas.microsoft.com/office/drawing/2014/main" id="{84F5513C-699C-4A58-B6EA-AC2F3A6CAD6E}"/>
            </a:ext>
          </a:extLst>
        </xdr:cNvPr>
        <xdr:cNvSpPr txBox="1"/>
      </xdr:nvSpPr>
      <xdr:spPr>
        <a:xfrm>
          <a:off x="6705111" y="1108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108" name="正方形/長方形 1107">
          <a:extLst>
            <a:ext uri="{FF2B5EF4-FFF2-40B4-BE49-F238E27FC236}">
              <a16:creationId xmlns:a16="http://schemas.microsoft.com/office/drawing/2014/main" id="{DFB57A03-6022-418C-9D63-48413478517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109" name="正方形/長方形 1108">
          <a:extLst>
            <a:ext uri="{FF2B5EF4-FFF2-40B4-BE49-F238E27FC236}">
              <a16:creationId xmlns:a16="http://schemas.microsoft.com/office/drawing/2014/main" id="{7FB161A2-5C83-4524-9577-0459867837A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110" name="正方形/長方形 1109">
          <a:extLst>
            <a:ext uri="{FF2B5EF4-FFF2-40B4-BE49-F238E27FC236}">
              <a16:creationId xmlns:a16="http://schemas.microsoft.com/office/drawing/2014/main" id="{8ACE8D9C-D36C-4FC6-BF41-B18E22A3D2F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111" name="正方形/長方形 1110">
          <a:extLst>
            <a:ext uri="{FF2B5EF4-FFF2-40B4-BE49-F238E27FC236}">
              <a16:creationId xmlns:a16="http://schemas.microsoft.com/office/drawing/2014/main" id="{ADBF983B-6A96-4D0A-9616-4F381E3C855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112" name="正方形/長方形 1111">
          <a:extLst>
            <a:ext uri="{FF2B5EF4-FFF2-40B4-BE49-F238E27FC236}">
              <a16:creationId xmlns:a16="http://schemas.microsoft.com/office/drawing/2014/main" id="{F09F3928-C8E2-4C45-9351-A667AED51F3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113" name="正方形/長方形 1112">
          <a:extLst>
            <a:ext uri="{FF2B5EF4-FFF2-40B4-BE49-F238E27FC236}">
              <a16:creationId xmlns:a16="http://schemas.microsoft.com/office/drawing/2014/main" id="{8215A181-0B24-4311-B4AE-D9F160077F5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114" name="正方形/長方形 1113">
          <a:extLst>
            <a:ext uri="{FF2B5EF4-FFF2-40B4-BE49-F238E27FC236}">
              <a16:creationId xmlns:a16="http://schemas.microsoft.com/office/drawing/2014/main" id="{5E329862-F340-48FF-A0C9-EE6919F3923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115" name="正方形/長方形 1114">
          <a:extLst>
            <a:ext uri="{FF2B5EF4-FFF2-40B4-BE49-F238E27FC236}">
              <a16:creationId xmlns:a16="http://schemas.microsoft.com/office/drawing/2014/main" id="{0B32E112-03F3-44CE-8638-92F300E8541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116" name="テキスト ボックス 1115">
          <a:extLst>
            <a:ext uri="{FF2B5EF4-FFF2-40B4-BE49-F238E27FC236}">
              <a16:creationId xmlns:a16="http://schemas.microsoft.com/office/drawing/2014/main" id="{389B774B-F668-460D-B74C-398040A9D9D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117" name="直線コネクタ 1116">
          <a:extLst>
            <a:ext uri="{FF2B5EF4-FFF2-40B4-BE49-F238E27FC236}">
              <a16:creationId xmlns:a16="http://schemas.microsoft.com/office/drawing/2014/main" id="{8AD2B498-2C75-4AE9-87A5-9DCA456082A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118" name="テキスト ボックス 1117">
          <a:extLst>
            <a:ext uri="{FF2B5EF4-FFF2-40B4-BE49-F238E27FC236}">
              <a16:creationId xmlns:a16="http://schemas.microsoft.com/office/drawing/2014/main" id="{5FC6255D-BDDB-42D9-BACE-DADF0DA103B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119" name="直線コネクタ 1118">
          <a:extLst>
            <a:ext uri="{FF2B5EF4-FFF2-40B4-BE49-F238E27FC236}">
              <a16:creationId xmlns:a16="http://schemas.microsoft.com/office/drawing/2014/main" id="{0570FD96-6D43-41D4-91E0-E1662C7CED2C}"/>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120" name="テキスト ボックス 1119">
          <a:extLst>
            <a:ext uri="{FF2B5EF4-FFF2-40B4-BE49-F238E27FC236}">
              <a16:creationId xmlns:a16="http://schemas.microsoft.com/office/drawing/2014/main" id="{B53CC033-5255-4543-BA93-D35F3ED550D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121" name="直線コネクタ 1120">
          <a:extLst>
            <a:ext uri="{FF2B5EF4-FFF2-40B4-BE49-F238E27FC236}">
              <a16:creationId xmlns:a16="http://schemas.microsoft.com/office/drawing/2014/main" id="{94165D84-6E27-42B9-A6E3-FD4FC5B5310B}"/>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122" name="テキスト ボックス 1121">
          <a:extLst>
            <a:ext uri="{FF2B5EF4-FFF2-40B4-BE49-F238E27FC236}">
              <a16:creationId xmlns:a16="http://schemas.microsoft.com/office/drawing/2014/main" id="{52410D9C-11A2-4B09-98C1-15D36688383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123" name="直線コネクタ 1122">
          <a:extLst>
            <a:ext uri="{FF2B5EF4-FFF2-40B4-BE49-F238E27FC236}">
              <a16:creationId xmlns:a16="http://schemas.microsoft.com/office/drawing/2014/main" id="{9EAD8E2F-61B4-4427-B342-F9BF433EF26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124" name="テキスト ボックス 1123">
          <a:extLst>
            <a:ext uri="{FF2B5EF4-FFF2-40B4-BE49-F238E27FC236}">
              <a16:creationId xmlns:a16="http://schemas.microsoft.com/office/drawing/2014/main" id="{9BCB94F4-7F22-48CC-A1BD-121EB8CEEDFA}"/>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125" name="直線コネクタ 1124">
          <a:extLst>
            <a:ext uri="{FF2B5EF4-FFF2-40B4-BE49-F238E27FC236}">
              <a16:creationId xmlns:a16="http://schemas.microsoft.com/office/drawing/2014/main" id="{6DC26192-35C1-4175-AB1A-CFBEEB2C91B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126" name="テキスト ボックス 1125">
          <a:extLst>
            <a:ext uri="{FF2B5EF4-FFF2-40B4-BE49-F238E27FC236}">
              <a16:creationId xmlns:a16="http://schemas.microsoft.com/office/drawing/2014/main" id="{899B9A40-B881-41EF-B40D-4B4E0DC03A7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127" name="直線コネクタ 1126">
          <a:extLst>
            <a:ext uri="{FF2B5EF4-FFF2-40B4-BE49-F238E27FC236}">
              <a16:creationId xmlns:a16="http://schemas.microsoft.com/office/drawing/2014/main" id="{1B3DCDE2-030D-4DEB-84F9-1DC1AA982BE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128" name="テキスト ボックス 1127">
          <a:extLst>
            <a:ext uri="{FF2B5EF4-FFF2-40B4-BE49-F238E27FC236}">
              <a16:creationId xmlns:a16="http://schemas.microsoft.com/office/drawing/2014/main" id="{E4C6F949-83C7-41EE-A9CE-FCC8865DD9A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129" name="直線コネクタ 1128">
          <a:extLst>
            <a:ext uri="{FF2B5EF4-FFF2-40B4-BE49-F238E27FC236}">
              <a16:creationId xmlns:a16="http://schemas.microsoft.com/office/drawing/2014/main" id="{14503209-4DF1-4564-B5EB-197D7F8B376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130" name="テキスト ボックス 1129">
          <a:extLst>
            <a:ext uri="{FF2B5EF4-FFF2-40B4-BE49-F238E27FC236}">
              <a16:creationId xmlns:a16="http://schemas.microsoft.com/office/drawing/2014/main" id="{55F6974F-0E1C-4C0E-85E2-5F155F0A1BE8}"/>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131" name="直線コネクタ 1130">
          <a:extLst>
            <a:ext uri="{FF2B5EF4-FFF2-40B4-BE49-F238E27FC236}">
              <a16:creationId xmlns:a16="http://schemas.microsoft.com/office/drawing/2014/main" id="{F08021F9-1A05-4BA9-9B3B-D31CA462B85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132" name="【公営住宅】&#10;有形固定資産減価償却率グラフ枠">
          <a:extLst>
            <a:ext uri="{FF2B5EF4-FFF2-40B4-BE49-F238E27FC236}">
              <a16:creationId xmlns:a16="http://schemas.microsoft.com/office/drawing/2014/main" id="{F53A073F-87D0-4B82-A5E0-7DD3AC16AE8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168729</xdr:rowOff>
    </xdr:to>
    <xdr:cxnSp macro="">
      <xdr:nvCxnSpPr>
        <xdr:cNvPr id="1133" name="直線コネクタ 1132">
          <a:extLst>
            <a:ext uri="{FF2B5EF4-FFF2-40B4-BE49-F238E27FC236}">
              <a16:creationId xmlns:a16="http://schemas.microsoft.com/office/drawing/2014/main" id="{076D2087-2CA4-4A15-A984-6857EEB084F9}"/>
            </a:ext>
          </a:extLst>
        </xdr:cNvPr>
        <xdr:cNvCxnSpPr/>
      </xdr:nvCxnSpPr>
      <xdr:spPr>
        <a:xfrm flipV="1">
          <a:off x="4634865" y="13316494"/>
          <a:ext cx="0" cy="1596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134" name="【公営住宅】&#10;有形固定資産減価償却率最小値テキスト">
          <a:extLst>
            <a:ext uri="{FF2B5EF4-FFF2-40B4-BE49-F238E27FC236}">
              <a16:creationId xmlns:a16="http://schemas.microsoft.com/office/drawing/2014/main" id="{BDACDCF6-2A3E-47E8-A700-A11893492DB1}"/>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135" name="直線コネクタ 1134">
          <a:extLst>
            <a:ext uri="{FF2B5EF4-FFF2-40B4-BE49-F238E27FC236}">
              <a16:creationId xmlns:a16="http://schemas.microsoft.com/office/drawing/2014/main" id="{CD3CEFE0-D06D-48DC-9BBA-B8CA76E81D9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1136" name="【公営住宅】&#10;有形固定資産減価償却率最大値テキスト">
          <a:extLst>
            <a:ext uri="{FF2B5EF4-FFF2-40B4-BE49-F238E27FC236}">
              <a16:creationId xmlns:a16="http://schemas.microsoft.com/office/drawing/2014/main" id="{8FD4EE0F-82BA-443F-B58F-53B5B5876389}"/>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1137" name="直線コネクタ 1136">
          <a:extLst>
            <a:ext uri="{FF2B5EF4-FFF2-40B4-BE49-F238E27FC236}">
              <a16:creationId xmlns:a16="http://schemas.microsoft.com/office/drawing/2014/main" id="{1E535307-8341-4C85-9B14-538FDC563077}"/>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13079</xdr:rowOff>
    </xdr:from>
    <xdr:ext cx="405111" cy="259045"/>
    <xdr:sp macro="" textlink="">
      <xdr:nvSpPr>
        <xdr:cNvPr id="1138" name="【公営住宅】&#10;有形固定資産減価償却率平均値テキスト">
          <a:extLst>
            <a:ext uri="{FF2B5EF4-FFF2-40B4-BE49-F238E27FC236}">
              <a16:creationId xmlns:a16="http://schemas.microsoft.com/office/drawing/2014/main" id="{D71BD493-05D0-4008-B50B-F8F5B08C9FE7}"/>
            </a:ext>
          </a:extLst>
        </xdr:cNvPr>
        <xdr:cNvSpPr txBox="1"/>
      </xdr:nvSpPr>
      <xdr:spPr>
        <a:xfrm>
          <a:off x="4673600" y="142434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1139" name="フローチャート: 判断 1138">
          <a:extLst>
            <a:ext uri="{FF2B5EF4-FFF2-40B4-BE49-F238E27FC236}">
              <a16:creationId xmlns:a16="http://schemas.microsoft.com/office/drawing/2014/main" id="{00573276-DF4F-4D12-BB88-FD27B2E815F4}"/>
            </a:ext>
          </a:extLst>
        </xdr:cNvPr>
        <xdr:cNvSpPr/>
      </xdr:nvSpPr>
      <xdr:spPr>
        <a:xfrm>
          <a:off x="45847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65677</xdr:rowOff>
    </xdr:from>
    <xdr:to>
      <xdr:col>20</xdr:col>
      <xdr:colOff>38100</xdr:colOff>
      <xdr:row>83</xdr:row>
      <xdr:rowOff>167277</xdr:rowOff>
    </xdr:to>
    <xdr:sp macro="" textlink="">
      <xdr:nvSpPr>
        <xdr:cNvPr id="1140" name="フローチャート: 判断 1139">
          <a:extLst>
            <a:ext uri="{FF2B5EF4-FFF2-40B4-BE49-F238E27FC236}">
              <a16:creationId xmlns:a16="http://schemas.microsoft.com/office/drawing/2014/main" id="{A1667F4C-2DB4-4FB1-9FF5-219AF3A8FCBB}"/>
            </a:ext>
          </a:extLst>
        </xdr:cNvPr>
        <xdr:cNvSpPr/>
      </xdr:nvSpPr>
      <xdr:spPr>
        <a:xfrm>
          <a:off x="3746500" y="14296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26488</xdr:rowOff>
    </xdr:from>
    <xdr:to>
      <xdr:col>15</xdr:col>
      <xdr:colOff>101600</xdr:colOff>
      <xdr:row>83</xdr:row>
      <xdr:rowOff>128088</xdr:rowOff>
    </xdr:to>
    <xdr:sp macro="" textlink="">
      <xdr:nvSpPr>
        <xdr:cNvPr id="1141" name="フローチャート: 判断 1140">
          <a:extLst>
            <a:ext uri="{FF2B5EF4-FFF2-40B4-BE49-F238E27FC236}">
              <a16:creationId xmlns:a16="http://schemas.microsoft.com/office/drawing/2014/main" id="{6D3F5ABC-153D-485F-A84C-782991DF7FF8}"/>
            </a:ext>
          </a:extLst>
        </xdr:cNvPr>
        <xdr:cNvSpPr/>
      </xdr:nvSpPr>
      <xdr:spPr>
        <a:xfrm>
          <a:off x="2857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160382</xdr:rowOff>
    </xdr:from>
    <xdr:to>
      <xdr:col>10</xdr:col>
      <xdr:colOff>165100</xdr:colOff>
      <xdr:row>83</xdr:row>
      <xdr:rowOff>90532</xdr:rowOff>
    </xdr:to>
    <xdr:sp macro="" textlink="">
      <xdr:nvSpPr>
        <xdr:cNvPr id="1142" name="フローチャート: 判断 1141">
          <a:extLst>
            <a:ext uri="{FF2B5EF4-FFF2-40B4-BE49-F238E27FC236}">
              <a16:creationId xmlns:a16="http://schemas.microsoft.com/office/drawing/2014/main" id="{0FF12749-2B35-48D0-9FA9-CF9887EC1C88}"/>
            </a:ext>
          </a:extLst>
        </xdr:cNvPr>
        <xdr:cNvSpPr/>
      </xdr:nvSpPr>
      <xdr:spPr>
        <a:xfrm>
          <a:off x="1968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168548</xdr:rowOff>
    </xdr:from>
    <xdr:to>
      <xdr:col>6</xdr:col>
      <xdr:colOff>38100</xdr:colOff>
      <xdr:row>83</xdr:row>
      <xdr:rowOff>98698</xdr:rowOff>
    </xdr:to>
    <xdr:sp macro="" textlink="">
      <xdr:nvSpPr>
        <xdr:cNvPr id="1143" name="フローチャート: 判断 1142">
          <a:extLst>
            <a:ext uri="{FF2B5EF4-FFF2-40B4-BE49-F238E27FC236}">
              <a16:creationId xmlns:a16="http://schemas.microsoft.com/office/drawing/2014/main" id="{8E779995-CB92-4630-8380-A956B1F80722}"/>
            </a:ext>
          </a:extLst>
        </xdr:cNvPr>
        <xdr:cNvSpPr/>
      </xdr:nvSpPr>
      <xdr:spPr>
        <a:xfrm>
          <a:off x="1079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144" name="テキスト ボックス 1143">
          <a:extLst>
            <a:ext uri="{FF2B5EF4-FFF2-40B4-BE49-F238E27FC236}">
              <a16:creationId xmlns:a16="http://schemas.microsoft.com/office/drawing/2014/main" id="{EA3B6752-7E3A-410D-9F5C-854698516B9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145" name="テキスト ボックス 1144">
          <a:extLst>
            <a:ext uri="{FF2B5EF4-FFF2-40B4-BE49-F238E27FC236}">
              <a16:creationId xmlns:a16="http://schemas.microsoft.com/office/drawing/2014/main" id="{60D20810-5651-4096-A123-01639A65B75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146" name="テキスト ボックス 1145">
          <a:extLst>
            <a:ext uri="{FF2B5EF4-FFF2-40B4-BE49-F238E27FC236}">
              <a16:creationId xmlns:a16="http://schemas.microsoft.com/office/drawing/2014/main" id="{7E8933EE-10E5-447F-8D02-87C6185FD9F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147" name="テキスト ボックス 1146">
          <a:extLst>
            <a:ext uri="{FF2B5EF4-FFF2-40B4-BE49-F238E27FC236}">
              <a16:creationId xmlns:a16="http://schemas.microsoft.com/office/drawing/2014/main" id="{72086FBC-EE06-43C8-A3C9-ED1558214FF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148" name="テキスト ボックス 1147">
          <a:extLst>
            <a:ext uri="{FF2B5EF4-FFF2-40B4-BE49-F238E27FC236}">
              <a16:creationId xmlns:a16="http://schemas.microsoft.com/office/drawing/2014/main" id="{E71B531B-F507-4E46-A211-EA3ED224E73C}"/>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99968</xdr:rowOff>
    </xdr:from>
    <xdr:to>
      <xdr:col>24</xdr:col>
      <xdr:colOff>114300</xdr:colOff>
      <xdr:row>81</xdr:row>
      <xdr:rowOff>30118</xdr:rowOff>
    </xdr:to>
    <xdr:sp macro="" textlink="">
      <xdr:nvSpPr>
        <xdr:cNvPr id="1149" name="楕円 1148">
          <a:extLst>
            <a:ext uri="{FF2B5EF4-FFF2-40B4-BE49-F238E27FC236}">
              <a16:creationId xmlns:a16="http://schemas.microsoft.com/office/drawing/2014/main" id="{FCC637B6-09AA-4DE0-B800-A5FB8A0BE824}"/>
            </a:ext>
          </a:extLst>
        </xdr:cNvPr>
        <xdr:cNvSpPr/>
      </xdr:nvSpPr>
      <xdr:spPr>
        <a:xfrm>
          <a:off x="4584700" y="1381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122845</xdr:rowOff>
    </xdr:from>
    <xdr:ext cx="405111" cy="259045"/>
    <xdr:sp macro="" textlink="">
      <xdr:nvSpPr>
        <xdr:cNvPr id="1150" name="【公営住宅】&#10;有形固定資産減価償却率該当値テキスト">
          <a:extLst>
            <a:ext uri="{FF2B5EF4-FFF2-40B4-BE49-F238E27FC236}">
              <a16:creationId xmlns:a16="http://schemas.microsoft.com/office/drawing/2014/main" id="{64289782-6445-4058-88C2-278C88732E84}"/>
            </a:ext>
          </a:extLst>
        </xdr:cNvPr>
        <xdr:cNvSpPr txBox="1"/>
      </xdr:nvSpPr>
      <xdr:spPr>
        <a:xfrm>
          <a:off x="4673600" y="13667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23223</xdr:rowOff>
    </xdr:from>
    <xdr:to>
      <xdr:col>20</xdr:col>
      <xdr:colOff>38100</xdr:colOff>
      <xdr:row>81</xdr:row>
      <xdr:rowOff>124823</xdr:rowOff>
    </xdr:to>
    <xdr:sp macro="" textlink="">
      <xdr:nvSpPr>
        <xdr:cNvPr id="1151" name="楕円 1150">
          <a:extLst>
            <a:ext uri="{FF2B5EF4-FFF2-40B4-BE49-F238E27FC236}">
              <a16:creationId xmlns:a16="http://schemas.microsoft.com/office/drawing/2014/main" id="{41971F5C-E06A-43D1-8390-A1AA45C0F307}"/>
            </a:ext>
          </a:extLst>
        </xdr:cNvPr>
        <xdr:cNvSpPr/>
      </xdr:nvSpPr>
      <xdr:spPr>
        <a:xfrm>
          <a:off x="3746500" y="1391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150768</xdr:rowOff>
    </xdr:from>
    <xdr:to>
      <xdr:col>24</xdr:col>
      <xdr:colOff>63500</xdr:colOff>
      <xdr:row>81</xdr:row>
      <xdr:rowOff>74023</xdr:rowOff>
    </xdr:to>
    <xdr:cxnSp macro="">
      <xdr:nvCxnSpPr>
        <xdr:cNvPr id="1152" name="直線コネクタ 1151">
          <a:extLst>
            <a:ext uri="{FF2B5EF4-FFF2-40B4-BE49-F238E27FC236}">
              <a16:creationId xmlns:a16="http://schemas.microsoft.com/office/drawing/2014/main" id="{49AA791D-8FC0-47B4-BCFF-6D71F03FE433}"/>
            </a:ext>
          </a:extLst>
        </xdr:cNvPr>
        <xdr:cNvCxnSpPr/>
      </xdr:nvCxnSpPr>
      <xdr:spPr>
        <a:xfrm flipV="1">
          <a:off x="3797300" y="13866768"/>
          <a:ext cx="838200" cy="9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153851</xdr:rowOff>
    </xdr:from>
    <xdr:to>
      <xdr:col>15</xdr:col>
      <xdr:colOff>101600</xdr:colOff>
      <xdr:row>81</xdr:row>
      <xdr:rowOff>84001</xdr:rowOff>
    </xdr:to>
    <xdr:sp macro="" textlink="">
      <xdr:nvSpPr>
        <xdr:cNvPr id="1153" name="楕円 1152">
          <a:extLst>
            <a:ext uri="{FF2B5EF4-FFF2-40B4-BE49-F238E27FC236}">
              <a16:creationId xmlns:a16="http://schemas.microsoft.com/office/drawing/2014/main" id="{4CC10030-0054-4314-AE4A-238AFFF63CDA}"/>
            </a:ext>
          </a:extLst>
        </xdr:cNvPr>
        <xdr:cNvSpPr/>
      </xdr:nvSpPr>
      <xdr:spPr>
        <a:xfrm>
          <a:off x="2857500" y="1386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33201</xdr:rowOff>
    </xdr:from>
    <xdr:to>
      <xdr:col>19</xdr:col>
      <xdr:colOff>177800</xdr:colOff>
      <xdr:row>81</xdr:row>
      <xdr:rowOff>74023</xdr:rowOff>
    </xdr:to>
    <xdr:cxnSp macro="">
      <xdr:nvCxnSpPr>
        <xdr:cNvPr id="1154" name="直線コネクタ 1153">
          <a:extLst>
            <a:ext uri="{FF2B5EF4-FFF2-40B4-BE49-F238E27FC236}">
              <a16:creationId xmlns:a16="http://schemas.microsoft.com/office/drawing/2014/main" id="{30ED68F3-FBF6-421C-8916-6D4CCD591A87}"/>
            </a:ext>
          </a:extLst>
        </xdr:cNvPr>
        <xdr:cNvCxnSpPr/>
      </xdr:nvCxnSpPr>
      <xdr:spPr>
        <a:xfrm>
          <a:off x="2908300" y="1392065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72208</xdr:rowOff>
    </xdr:from>
    <xdr:to>
      <xdr:col>10</xdr:col>
      <xdr:colOff>165100</xdr:colOff>
      <xdr:row>82</xdr:row>
      <xdr:rowOff>2358</xdr:rowOff>
    </xdr:to>
    <xdr:sp macro="" textlink="">
      <xdr:nvSpPr>
        <xdr:cNvPr id="1155" name="楕円 1154">
          <a:extLst>
            <a:ext uri="{FF2B5EF4-FFF2-40B4-BE49-F238E27FC236}">
              <a16:creationId xmlns:a16="http://schemas.microsoft.com/office/drawing/2014/main" id="{722FFC37-8D9D-4158-9C7A-61D74DF4862F}"/>
            </a:ext>
          </a:extLst>
        </xdr:cNvPr>
        <xdr:cNvSpPr/>
      </xdr:nvSpPr>
      <xdr:spPr>
        <a:xfrm>
          <a:off x="1968500" y="1395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33201</xdr:rowOff>
    </xdr:from>
    <xdr:to>
      <xdr:col>15</xdr:col>
      <xdr:colOff>50800</xdr:colOff>
      <xdr:row>81</xdr:row>
      <xdr:rowOff>123008</xdr:rowOff>
    </xdr:to>
    <xdr:cxnSp macro="">
      <xdr:nvCxnSpPr>
        <xdr:cNvPr id="1156" name="直線コネクタ 1155">
          <a:extLst>
            <a:ext uri="{FF2B5EF4-FFF2-40B4-BE49-F238E27FC236}">
              <a16:creationId xmlns:a16="http://schemas.microsoft.com/office/drawing/2014/main" id="{C79ABD10-DCC3-4C2F-8B4A-A78ED8343B30}"/>
            </a:ext>
          </a:extLst>
        </xdr:cNvPr>
        <xdr:cNvCxnSpPr/>
      </xdr:nvCxnSpPr>
      <xdr:spPr>
        <a:xfrm flipV="1">
          <a:off x="2019300" y="13920651"/>
          <a:ext cx="8890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36286</xdr:rowOff>
    </xdr:from>
    <xdr:to>
      <xdr:col>6</xdr:col>
      <xdr:colOff>38100</xdr:colOff>
      <xdr:row>81</xdr:row>
      <xdr:rowOff>137886</xdr:rowOff>
    </xdr:to>
    <xdr:sp macro="" textlink="">
      <xdr:nvSpPr>
        <xdr:cNvPr id="1157" name="楕円 1156">
          <a:extLst>
            <a:ext uri="{FF2B5EF4-FFF2-40B4-BE49-F238E27FC236}">
              <a16:creationId xmlns:a16="http://schemas.microsoft.com/office/drawing/2014/main" id="{5E8071F0-14C4-4CAE-B66D-6F74494B0E80}"/>
            </a:ext>
          </a:extLst>
        </xdr:cNvPr>
        <xdr:cNvSpPr/>
      </xdr:nvSpPr>
      <xdr:spPr>
        <a:xfrm>
          <a:off x="10795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87086</xdr:rowOff>
    </xdr:from>
    <xdr:to>
      <xdr:col>10</xdr:col>
      <xdr:colOff>114300</xdr:colOff>
      <xdr:row>81</xdr:row>
      <xdr:rowOff>123008</xdr:rowOff>
    </xdr:to>
    <xdr:cxnSp macro="">
      <xdr:nvCxnSpPr>
        <xdr:cNvPr id="1158" name="直線コネクタ 1157">
          <a:extLst>
            <a:ext uri="{FF2B5EF4-FFF2-40B4-BE49-F238E27FC236}">
              <a16:creationId xmlns:a16="http://schemas.microsoft.com/office/drawing/2014/main" id="{504BA861-11DF-49D4-9FF3-6DB65AC512CB}"/>
            </a:ext>
          </a:extLst>
        </xdr:cNvPr>
        <xdr:cNvCxnSpPr/>
      </xdr:nvCxnSpPr>
      <xdr:spPr>
        <a:xfrm>
          <a:off x="1130300" y="1397453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158404</xdr:rowOff>
    </xdr:from>
    <xdr:ext cx="405111" cy="259045"/>
    <xdr:sp macro="" textlink="">
      <xdr:nvSpPr>
        <xdr:cNvPr id="1159" name="n_1aveValue【公営住宅】&#10;有形固定資産減価償却率">
          <a:extLst>
            <a:ext uri="{FF2B5EF4-FFF2-40B4-BE49-F238E27FC236}">
              <a16:creationId xmlns:a16="http://schemas.microsoft.com/office/drawing/2014/main" id="{D25BD2B7-B163-47AC-8926-8BA41D96646B}"/>
            </a:ext>
          </a:extLst>
        </xdr:cNvPr>
        <xdr:cNvSpPr txBox="1"/>
      </xdr:nvSpPr>
      <xdr:spPr>
        <a:xfrm>
          <a:off x="3582044" y="1438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119215</xdr:rowOff>
    </xdr:from>
    <xdr:ext cx="405111" cy="259045"/>
    <xdr:sp macro="" textlink="">
      <xdr:nvSpPr>
        <xdr:cNvPr id="1160" name="n_2aveValue【公営住宅】&#10;有形固定資産減価償却率">
          <a:extLst>
            <a:ext uri="{FF2B5EF4-FFF2-40B4-BE49-F238E27FC236}">
              <a16:creationId xmlns:a16="http://schemas.microsoft.com/office/drawing/2014/main" id="{A5AFB6C3-3F63-4418-8F59-2668FF70E68B}"/>
            </a:ext>
          </a:extLst>
        </xdr:cNvPr>
        <xdr:cNvSpPr txBox="1"/>
      </xdr:nvSpPr>
      <xdr:spPr>
        <a:xfrm>
          <a:off x="2705744" y="1434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81659</xdr:rowOff>
    </xdr:from>
    <xdr:ext cx="405111" cy="259045"/>
    <xdr:sp macro="" textlink="">
      <xdr:nvSpPr>
        <xdr:cNvPr id="1161" name="n_3aveValue【公営住宅】&#10;有形固定資産減価償却率">
          <a:extLst>
            <a:ext uri="{FF2B5EF4-FFF2-40B4-BE49-F238E27FC236}">
              <a16:creationId xmlns:a16="http://schemas.microsoft.com/office/drawing/2014/main" id="{5887AE52-DE70-4864-9F79-5A694FFF50EB}"/>
            </a:ext>
          </a:extLst>
        </xdr:cNvPr>
        <xdr:cNvSpPr txBox="1"/>
      </xdr:nvSpPr>
      <xdr:spPr>
        <a:xfrm>
          <a:off x="1816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89825</xdr:rowOff>
    </xdr:from>
    <xdr:ext cx="405111" cy="259045"/>
    <xdr:sp macro="" textlink="">
      <xdr:nvSpPr>
        <xdr:cNvPr id="1162" name="n_4aveValue【公営住宅】&#10;有形固定資産減価償却率">
          <a:extLst>
            <a:ext uri="{FF2B5EF4-FFF2-40B4-BE49-F238E27FC236}">
              <a16:creationId xmlns:a16="http://schemas.microsoft.com/office/drawing/2014/main" id="{2118B885-0ECE-43F1-A916-A7CAA3801090}"/>
            </a:ext>
          </a:extLst>
        </xdr:cNvPr>
        <xdr:cNvSpPr txBox="1"/>
      </xdr:nvSpPr>
      <xdr:spPr>
        <a:xfrm>
          <a:off x="927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141350</xdr:rowOff>
    </xdr:from>
    <xdr:ext cx="405111" cy="259045"/>
    <xdr:sp macro="" textlink="">
      <xdr:nvSpPr>
        <xdr:cNvPr id="1163" name="n_1mainValue【公営住宅】&#10;有形固定資産減価償却率">
          <a:extLst>
            <a:ext uri="{FF2B5EF4-FFF2-40B4-BE49-F238E27FC236}">
              <a16:creationId xmlns:a16="http://schemas.microsoft.com/office/drawing/2014/main" id="{95D1C54A-FB84-43E1-BDA2-609E49F3D105}"/>
            </a:ext>
          </a:extLst>
        </xdr:cNvPr>
        <xdr:cNvSpPr txBox="1"/>
      </xdr:nvSpPr>
      <xdr:spPr>
        <a:xfrm>
          <a:off x="3582044" y="1368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100528</xdr:rowOff>
    </xdr:from>
    <xdr:ext cx="405111" cy="259045"/>
    <xdr:sp macro="" textlink="">
      <xdr:nvSpPr>
        <xdr:cNvPr id="1164" name="n_2mainValue【公営住宅】&#10;有形固定資産減価償却率">
          <a:extLst>
            <a:ext uri="{FF2B5EF4-FFF2-40B4-BE49-F238E27FC236}">
              <a16:creationId xmlns:a16="http://schemas.microsoft.com/office/drawing/2014/main" id="{CFDFE1E1-DD77-41E6-9136-BD4E341EF579}"/>
            </a:ext>
          </a:extLst>
        </xdr:cNvPr>
        <xdr:cNvSpPr txBox="1"/>
      </xdr:nvSpPr>
      <xdr:spPr>
        <a:xfrm>
          <a:off x="2705744" y="13645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18885</xdr:rowOff>
    </xdr:from>
    <xdr:ext cx="405111" cy="259045"/>
    <xdr:sp macro="" textlink="">
      <xdr:nvSpPr>
        <xdr:cNvPr id="1165" name="n_3mainValue【公営住宅】&#10;有形固定資産減価償却率">
          <a:extLst>
            <a:ext uri="{FF2B5EF4-FFF2-40B4-BE49-F238E27FC236}">
              <a16:creationId xmlns:a16="http://schemas.microsoft.com/office/drawing/2014/main" id="{77D876EB-47CC-4E4B-8F45-90EFCA547358}"/>
            </a:ext>
          </a:extLst>
        </xdr:cNvPr>
        <xdr:cNvSpPr txBox="1"/>
      </xdr:nvSpPr>
      <xdr:spPr>
        <a:xfrm>
          <a:off x="1816744" y="1373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154413</xdr:rowOff>
    </xdr:from>
    <xdr:ext cx="405111" cy="259045"/>
    <xdr:sp macro="" textlink="">
      <xdr:nvSpPr>
        <xdr:cNvPr id="1166" name="n_4mainValue【公営住宅】&#10;有形固定資産減価償却率">
          <a:extLst>
            <a:ext uri="{FF2B5EF4-FFF2-40B4-BE49-F238E27FC236}">
              <a16:creationId xmlns:a16="http://schemas.microsoft.com/office/drawing/2014/main" id="{F3F94B25-2F66-41DB-9FBB-693F6AC357CE}"/>
            </a:ext>
          </a:extLst>
        </xdr:cNvPr>
        <xdr:cNvSpPr txBox="1"/>
      </xdr:nvSpPr>
      <xdr:spPr>
        <a:xfrm>
          <a:off x="9277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167" name="正方形/長方形 1166">
          <a:extLst>
            <a:ext uri="{FF2B5EF4-FFF2-40B4-BE49-F238E27FC236}">
              <a16:creationId xmlns:a16="http://schemas.microsoft.com/office/drawing/2014/main" id="{CEEFC54A-0B80-42AD-8B27-C163E8A9593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168" name="正方形/長方形 1167">
          <a:extLst>
            <a:ext uri="{FF2B5EF4-FFF2-40B4-BE49-F238E27FC236}">
              <a16:creationId xmlns:a16="http://schemas.microsoft.com/office/drawing/2014/main" id="{30357EAB-3091-47FA-A7FF-35DEAC2D0F6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169" name="正方形/長方形 1168">
          <a:extLst>
            <a:ext uri="{FF2B5EF4-FFF2-40B4-BE49-F238E27FC236}">
              <a16:creationId xmlns:a16="http://schemas.microsoft.com/office/drawing/2014/main" id="{CE28FF0F-E26F-4881-8A72-14EA116FD0D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170" name="正方形/長方形 1169">
          <a:extLst>
            <a:ext uri="{FF2B5EF4-FFF2-40B4-BE49-F238E27FC236}">
              <a16:creationId xmlns:a16="http://schemas.microsoft.com/office/drawing/2014/main" id="{E0C1A70A-15EE-4B5A-9BAF-2ADA3D08CBB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171" name="正方形/長方形 1170">
          <a:extLst>
            <a:ext uri="{FF2B5EF4-FFF2-40B4-BE49-F238E27FC236}">
              <a16:creationId xmlns:a16="http://schemas.microsoft.com/office/drawing/2014/main" id="{A5FB786E-0F79-4872-8B89-5A4618BF82D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172" name="正方形/長方形 1171">
          <a:extLst>
            <a:ext uri="{FF2B5EF4-FFF2-40B4-BE49-F238E27FC236}">
              <a16:creationId xmlns:a16="http://schemas.microsoft.com/office/drawing/2014/main" id="{ABBA6C2B-CB47-45EC-BE82-8F91F849858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173" name="正方形/長方形 1172">
          <a:extLst>
            <a:ext uri="{FF2B5EF4-FFF2-40B4-BE49-F238E27FC236}">
              <a16:creationId xmlns:a16="http://schemas.microsoft.com/office/drawing/2014/main" id="{2745AD14-CC3E-4847-AF47-8E149CB577B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174" name="正方形/長方形 1173">
          <a:extLst>
            <a:ext uri="{FF2B5EF4-FFF2-40B4-BE49-F238E27FC236}">
              <a16:creationId xmlns:a16="http://schemas.microsoft.com/office/drawing/2014/main" id="{16AE1D1B-0D7F-4849-96FB-53C26B6F639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175" name="テキスト ボックス 1174">
          <a:extLst>
            <a:ext uri="{FF2B5EF4-FFF2-40B4-BE49-F238E27FC236}">
              <a16:creationId xmlns:a16="http://schemas.microsoft.com/office/drawing/2014/main" id="{FD93C306-61C3-4A34-AD18-FE924776C8D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176" name="直線コネクタ 1175">
          <a:extLst>
            <a:ext uri="{FF2B5EF4-FFF2-40B4-BE49-F238E27FC236}">
              <a16:creationId xmlns:a16="http://schemas.microsoft.com/office/drawing/2014/main" id="{2EB6F965-068E-4CDD-BCD3-8FC55828054D}"/>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1177" name="直線コネクタ 1176">
          <a:extLst>
            <a:ext uri="{FF2B5EF4-FFF2-40B4-BE49-F238E27FC236}">
              <a16:creationId xmlns:a16="http://schemas.microsoft.com/office/drawing/2014/main" id="{E9378371-22F4-4F84-A74A-28C395C55AC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1178" name="テキスト ボックス 1177">
          <a:extLst>
            <a:ext uri="{FF2B5EF4-FFF2-40B4-BE49-F238E27FC236}">
              <a16:creationId xmlns:a16="http://schemas.microsoft.com/office/drawing/2014/main" id="{F78CF59E-0BEE-4D3B-A1FE-0314C194149C}"/>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1179" name="直線コネクタ 1178">
          <a:extLst>
            <a:ext uri="{FF2B5EF4-FFF2-40B4-BE49-F238E27FC236}">
              <a16:creationId xmlns:a16="http://schemas.microsoft.com/office/drawing/2014/main" id="{D70E92AA-B8CE-481F-82CC-EA4D5972AB06}"/>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1180" name="テキスト ボックス 1179">
          <a:extLst>
            <a:ext uri="{FF2B5EF4-FFF2-40B4-BE49-F238E27FC236}">
              <a16:creationId xmlns:a16="http://schemas.microsoft.com/office/drawing/2014/main" id="{329E6E54-365E-483C-B818-6E2127C6290C}"/>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1181" name="直線コネクタ 1180">
          <a:extLst>
            <a:ext uri="{FF2B5EF4-FFF2-40B4-BE49-F238E27FC236}">
              <a16:creationId xmlns:a16="http://schemas.microsoft.com/office/drawing/2014/main" id="{4DBE56C1-67AB-4587-B3C9-9121D3BE2A8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1182" name="テキスト ボックス 1181">
          <a:extLst>
            <a:ext uri="{FF2B5EF4-FFF2-40B4-BE49-F238E27FC236}">
              <a16:creationId xmlns:a16="http://schemas.microsoft.com/office/drawing/2014/main" id="{84C0CB2E-9CA5-4EA8-90A3-46A03258C16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1183" name="直線コネクタ 1182">
          <a:extLst>
            <a:ext uri="{FF2B5EF4-FFF2-40B4-BE49-F238E27FC236}">
              <a16:creationId xmlns:a16="http://schemas.microsoft.com/office/drawing/2014/main" id="{DB8D2147-F596-44AA-8DBD-6AC6260C8A2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1184" name="テキスト ボックス 1183">
          <a:extLst>
            <a:ext uri="{FF2B5EF4-FFF2-40B4-BE49-F238E27FC236}">
              <a16:creationId xmlns:a16="http://schemas.microsoft.com/office/drawing/2014/main" id="{C5E91A2C-2999-4616-A5CA-7C8DF27AB9B8}"/>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1185" name="直線コネクタ 1184">
          <a:extLst>
            <a:ext uri="{FF2B5EF4-FFF2-40B4-BE49-F238E27FC236}">
              <a16:creationId xmlns:a16="http://schemas.microsoft.com/office/drawing/2014/main" id="{D00A0791-34C0-4865-A49A-B8D949CB968F}"/>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1186" name="テキスト ボックス 1185">
          <a:extLst>
            <a:ext uri="{FF2B5EF4-FFF2-40B4-BE49-F238E27FC236}">
              <a16:creationId xmlns:a16="http://schemas.microsoft.com/office/drawing/2014/main" id="{580D1619-908F-4F3B-A38A-4D80C7922D2C}"/>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187" name="直線コネクタ 1186">
          <a:extLst>
            <a:ext uri="{FF2B5EF4-FFF2-40B4-BE49-F238E27FC236}">
              <a16:creationId xmlns:a16="http://schemas.microsoft.com/office/drawing/2014/main" id="{04990F97-BE54-4E16-9DD0-B255A1D6823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1188" name="テキスト ボックス 1187">
          <a:extLst>
            <a:ext uri="{FF2B5EF4-FFF2-40B4-BE49-F238E27FC236}">
              <a16:creationId xmlns:a16="http://schemas.microsoft.com/office/drawing/2014/main" id="{FE5517EF-FE41-42DA-9B9A-0640AC26AB7C}"/>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189" name="【公営住宅】&#10;一人当たり面積グラフ枠">
          <a:extLst>
            <a:ext uri="{FF2B5EF4-FFF2-40B4-BE49-F238E27FC236}">
              <a16:creationId xmlns:a16="http://schemas.microsoft.com/office/drawing/2014/main" id="{4FA4DE56-C9FE-4147-B107-72E9C8F97E1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20422</xdr:rowOff>
    </xdr:from>
    <xdr:to>
      <xdr:col>54</xdr:col>
      <xdr:colOff>189865</xdr:colOff>
      <xdr:row>86</xdr:row>
      <xdr:rowOff>111519</xdr:rowOff>
    </xdr:to>
    <xdr:cxnSp macro="">
      <xdr:nvCxnSpPr>
        <xdr:cNvPr id="1190" name="直線コネクタ 1189">
          <a:extLst>
            <a:ext uri="{FF2B5EF4-FFF2-40B4-BE49-F238E27FC236}">
              <a16:creationId xmlns:a16="http://schemas.microsoft.com/office/drawing/2014/main" id="{9E8804B9-65F1-4ACC-A6D7-4F989170A040}"/>
            </a:ext>
          </a:extLst>
        </xdr:cNvPr>
        <xdr:cNvCxnSpPr/>
      </xdr:nvCxnSpPr>
      <xdr:spPr>
        <a:xfrm flipV="1">
          <a:off x="10476865" y="13564972"/>
          <a:ext cx="0" cy="12912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115346</xdr:rowOff>
    </xdr:from>
    <xdr:ext cx="469744" cy="259045"/>
    <xdr:sp macro="" textlink="">
      <xdr:nvSpPr>
        <xdr:cNvPr id="1191" name="【公営住宅】&#10;一人当たり面積最小値テキスト">
          <a:extLst>
            <a:ext uri="{FF2B5EF4-FFF2-40B4-BE49-F238E27FC236}">
              <a16:creationId xmlns:a16="http://schemas.microsoft.com/office/drawing/2014/main" id="{08FF609A-19A6-4103-828A-BD1AEE9A4D7D}"/>
            </a:ext>
          </a:extLst>
        </xdr:cNvPr>
        <xdr:cNvSpPr txBox="1"/>
      </xdr:nvSpPr>
      <xdr:spPr>
        <a:xfrm>
          <a:off x="10515600" y="1486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111519</xdr:rowOff>
    </xdr:from>
    <xdr:to>
      <xdr:col>55</xdr:col>
      <xdr:colOff>88900</xdr:colOff>
      <xdr:row>86</xdr:row>
      <xdr:rowOff>111519</xdr:rowOff>
    </xdr:to>
    <xdr:cxnSp macro="">
      <xdr:nvCxnSpPr>
        <xdr:cNvPr id="1192" name="直線コネクタ 1191">
          <a:extLst>
            <a:ext uri="{FF2B5EF4-FFF2-40B4-BE49-F238E27FC236}">
              <a16:creationId xmlns:a16="http://schemas.microsoft.com/office/drawing/2014/main" id="{2D2227DB-AB84-49D3-9E3E-C016D5BBA055}"/>
            </a:ext>
          </a:extLst>
        </xdr:cNvPr>
        <xdr:cNvCxnSpPr/>
      </xdr:nvCxnSpPr>
      <xdr:spPr>
        <a:xfrm>
          <a:off x="10388600" y="14856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138549</xdr:rowOff>
    </xdr:from>
    <xdr:ext cx="534377" cy="259045"/>
    <xdr:sp macro="" textlink="">
      <xdr:nvSpPr>
        <xdr:cNvPr id="1193" name="【公営住宅】&#10;一人当たり面積最大値テキスト">
          <a:extLst>
            <a:ext uri="{FF2B5EF4-FFF2-40B4-BE49-F238E27FC236}">
              <a16:creationId xmlns:a16="http://schemas.microsoft.com/office/drawing/2014/main" id="{4D47A5F7-44FD-44E6-987F-D1B51D22E092}"/>
            </a:ext>
          </a:extLst>
        </xdr:cNvPr>
        <xdr:cNvSpPr txBox="1"/>
      </xdr:nvSpPr>
      <xdr:spPr>
        <a:xfrm>
          <a:off x="10515600" y="13340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20422</xdr:rowOff>
    </xdr:from>
    <xdr:to>
      <xdr:col>55</xdr:col>
      <xdr:colOff>88900</xdr:colOff>
      <xdr:row>79</xdr:row>
      <xdr:rowOff>20422</xdr:rowOff>
    </xdr:to>
    <xdr:cxnSp macro="">
      <xdr:nvCxnSpPr>
        <xdr:cNvPr id="1194" name="直線コネクタ 1193">
          <a:extLst>
            <a:ext uri="{FF2B5EF4-FFF2-40B4-BE49-F238E27FC236}">
              <a16:creationId xmlns:a16="http://schemas.microsoft.com/office/drawing/2014/main" id="{6E808479-4818-4B07-9F12-798B6443D0DD}"/>
            </a:ext>
          </a:extLst>
        </xdr:cNvPr>
        <xdr:cNvCxnSpPr/>
      </xdr:nvCxnSpPr>
      <xdr:spPr>
        <a:xfrm>
          <a:off x="10388600" y="13564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91330</xdr:rowOff>
    </xdr:from>
    <xdr:ext cx="469744" cy="259045"/>
    <xdr:sp macro="" textlink="">
      <xdr:nvSpPr>
        <xdr:cNvPr id="1195" name="【公営住宅】&#10;一人当たり面積平均値テキスト">
          <a:extLst>
            <a:ext uri="{FF2B5EF4-FFF2-40B4-BE49-F238E27FC236}">
              <a16:creationId xmlns:a16="http://schemas.microsoft.com/office/drawing/2014/main" id="{30F5F5D7-3FC9-4E57-9C4F-6713A4660EEC}"/>
            </a:ext>
          </a:extLst>
        </xdr:cNvPr>
        <xdr:cNvSpPr txBox="1"/>
      </xdr:nvSpPr>
      <xdr:spPr>
        <a:xfrm>
          <a:off x="10515600" y="14493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68453</xdr:rowOff>
    </xdr:from>
    <xdr:to>
      <xdr:col>55</xdr:col>
      <xdr:colOff>50800</xdr:colOff>
      <xdr:row>85</xdr:row>
      <xdr:rowOff>170053</xdr:rowOff>
    </xdr:to>
    <xdr:sp macro="" textlink="">
      <xdr:nvSpPr>
        <xdr:cNvPr id="1196" name="フローチャート: 判断 1195">
          <a:extLst>
            <a:ext uri="{FF2B5EF4-FFF2-40B4-BE49-F238E27FC236}">
              <a16:creationId xmlns:a16="http://schemas.microsoft.com/office/drawing/2014/main" id="{CD2B0F50-132A-4922-8A97-24B703FEDEB5}"/>
            </a:ext>
          </a:extLst>
        </xdr:cNvPr>
        <xdr:cNvSpPr/>
      </xdr:nvSpPr>
      <xdr:spPr>
        <a:xfrm>
          <a:off x="10426700" y="14641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71386</xdr:rowOff>
    </xdr:from>
    <xdr:to>
      <xdr:col>50</xdr:col>
      <xdr:colOff>165100</xdr:colOff>
      <xdr:row>86</xdr:row>
      <xdr:rowOff>1536</xdr:rowOff>
    </xdr:to>
    <xdr:sp macro="" textlink="">
      <xdr:nvSpPr>
        <xdr:cNvPr id="1197" name="フローチャート: 判断 1196">
          <a:extLst>
            <a:ext uri="{FF2B5EF4-FFF2-40B4-BE49-F238E27FC236}">
              <a16:creationId xmlns:a16="http://schemas.microsoft.com/office/drawing/2014/main" id="{57CFFBD4-4A6D-4A23-BECF-FEAA5AB46D3C}"/>
            </a:ext>
          </a:extLst>
        </xdr:cNvPr>
        <xdr:cNvSpPr/>
      </xdr:nvSpPr>
      <xdr:spPr>
        <a:xfrm>
          <a:off x="9588500" y="1464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84607</xdr:rowOff>
    </xdr:from>
    <xdr:to>
      <xdr:col>46</xdr:col>
      <xdr:colOff>38100</xdr:colOff>
      <xdr:row>86</xdr:row>
      <xdr:rowOff>14757</xdr:rowOff>
    </xdr:to>
    <xdr:sp macro="" textlink="">
      <xdr:nvSpPr>
        <xdr:cNvPr id="1198" name="フローチャート: 判断 1197">
          <a:extLst>
            <a:ext uri="{FF2B5EF4-FFF2-40B4-BE49-F238E27FC236}">
              <a16:creationId xmlns:a16="http://schemas.microsoft.com/office/drawing/2014/main" id="{22EA2D3D-9FC3-4AC0-A6B5-F4D90CF084A6}"/>
            </a:ext>
          </a:extLst>
        </xdr:cNvPr>
        <xdr:cNvSpPr/>
      </xdr:nvSpPr>
      <xdr:spPr>
        <a:xfrm>
          <a:off x="8699500" y="146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83502</xdr:rowOff>
    </xdr:from>
    <xdr:to>
      <xdr:col>41</xdr:col>
      <xdr:colOff>101600</xdr:colOff>
      <xdr:row>86</xdr:row>
      <xdr:rowOff>13652</xdr:rowOff>
    </xdr:to>
    <xdr:sp macro="" textlink="">
      <xdr:nvSpPr>
        <xdr:cNvPr id="1199" name="フローチャート: 判断 1198">
          <a:extLst>
            <a:ext uri="{FF2B5EF4-FFF2-40B4-BE49-F238E27FC236}">
              <a16:creationId xmlns:a16="http://schemas.microsoft.com/office/drawing/2014/main" id="{F4A3C6D7-87C1-448A-8C2A-A814CDC799B7}"/>
            </a:ext>
          </a:extLst>
        </xdr:cNvPr>
        <xdr:cNvSpPr/>
      </xdr:nvSpPr>
      <xdr:spPr>
        <a:xfrm>
          <a:off x="7810500" y="14656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83198</xdr:rowOff>
    </xdr:from>
    <xdr:to>
      <xdr:col>36</xdr:col>
      <xdr:colOff>165100</xdr:colOff>
      <xdr:row>86</xdr:row>
      <xdr:rowOff>13348</xdr:rowOff>
    </xdr:to>
    <xdr:sp macro="" textlink="">
      <xdr:nvSpPr>
        <xdr:cNvPr id="1200" name="フローチャート: 判断 1199">
          <a:extLst>
            <a:ext uri="{FF2B5EF4-FFF2-40B4-BE49-F238E27FC236}">
              <a16:creationId xmlns:a16="http://schemas.microsoft.com/office/drawing/2014/main" id="{3AA075C8-9755-40C8-8400-83DD8EF4B59D}"/>
            </a:ext>
          </a:extLst>
        </xdr:cNvPr>
        <xdr:cNvSpPr/>
      </xdr:nvSpPr>
      <xdr:spPr>
        <a:xfrm>
          <a:off x="6921500" y="146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201" name="テキスト ボックス 1200">
          <a:extLst>
            <a:ext uri="{FF2B5EF4-FFF2-40B4-BE49-F238E27FC236}">
              <a16:creationId xmlns:a16="http://schemas.microsoft.com/office/drawing/2014/main" id="{E55F21CE-06D1-41D4-A857-9FCC14430AA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202" name="テキスト ボックス 1201">
          <a:extLst>
            <a:ext uri="{FF2B5EF4-FFF2-40B4-BE49-F238E27FC236}">
              <a16:creationId xmlns:a16="http://schemas.microsoft.com/office/drawing/2014/main" id="{2B401096-C5E4-4F71-89DA-591D52E620E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203" name="テキスト ボックス 1202">
          <a:extLst>
            <a:ext uri="{FF2B5EF4-FFF2-40B4-BE49-F238E27FC236}">
              <a16:creationId xmlns:a16="http://schemas.microsoft.com/office/drawing/2014/main" id="{92F7F2E2-907B-4C11-B25C-A831D9D2679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204" name="テキスト ボックス 1203">
          <a:extLst>
            <a:ext uri="{FF2B5EF4-FFF2-40B4-BE49-F238E27FC236}">
              <a16:creationId xmlns:a16="http://schemas.microsoft.com/office/drawing/2014/main" id="{B4D0B326-A12F-4978-91B0-3F87B544D54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205" name="テキスト ボックス 1204">
          <a:extLst>
            <a:ext uri="{FF2B5EF4-FFF2-40B4-BE49-F238E27FC236}">
              <a16:creationId xmlns:a16="http://schemas.microsoft.com/office/drawing/2014/main" id="{074A41A6-3592-4A2C-93C0-FB502C0581C8}"/>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96876</xdr:rowOff>
    </xdr:from>
    <xdr:to>
      <xdr:col>55</xdr:col>
      <xdr:colOff>50800</xdr:colOff>
      <xdr:row>86</xdr:row>
      <xdr:rowOff>27026</xdr:rowOff>
    </xdr:to>
    <xdr:sp macro="" textlink="">
      <xdr:nvSpPr>
        <xdr:cNvPr id="1206" name="楕円 1205">
          <a:extLst>
            <a:ext uri="{FF2B5EF4-FFF2-40B4-BE49-F238E27FC236}">
              <a16:creationId xmlns:a16="http://schemas.microsoft.com/office/drawing/2014/main" id="{726093F5-2D58-47CB-8282-A5392148C10E}"/>
            </a:ext>
          </a:extLst>
        </xdr:cNvPr>
        <xdr:cNvSpPr/>
      </xdr:nvSpPr>
      <xdr:spPr>
        <a:xfrm>
          <a:off x="10426700" y="1467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75303</xdr:rowOff>
    </xdr:from>
    <xdr:ext cx="469744" cy="259045"/>
    <xdr:sp macro="" textlink="">
      <xdr:nvSpPr>
        <xdr:cNvPr id="1207" name="【公営住宅】&#10;一人当たり面積該当値テキスト">
          <a:extLst>
            <a:ext uri="{FF2B5EF4-FFF2-40B4-BE49-F238E27FC236}">
              <a16:creationId xmlns:a16="http://schemas.microsoft.com/office/drawing/2014/main" id="{49D61E0F-3729-4F2B-A751-FA619521B6E3}"/>
            </a:ext>
          </a:extLst>
        </xdr:cNvPr>
        <xdr:cNvSpPr txBox="1"/>
      </xdr:nvSpPr>
      <xdr:spPr>
        <a:xfrm>
          <a:off x="10515600" y="1464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107848</xdr:rowOff>
    </xdr:from>
    <xdr:to>
      <xdr:col>50</xdr:col>
      <xdr:colOff>165100</xdr:colOff>
      <xdr:row>86</xdr:row>
      <xdr:rowOff>37998</xdr:rowOff>
    </xdr:to>
    <xdr:sp macro="" textlink="">
      <xdr:nvSpPr>
        <xdr:cNvPr id="1208" name="楕円 1207">
          <a:extLst>
            <a:ext uri="{FF2B5EF4-FFF2-40B4-BE49-F238E27FC236}">
              <a16:creationId xmlns:a16="http://schemas.microsoft.com/office/drawing/2014/main" id="{E7537EDA-E837-4701-A866-77775E6E37AE}"/>
            </a:ext>
          </a:extLst>
        </xdr:cNvPr>
        <xdr:cNvSpPr/>
      </xdr:nvSpPr>
      <xdr:spPr>
        <a:xfrm>
          <a:off x="9588500" y="1468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147676</xdr:rowOff>
    </xdr:from>
    <xdr:to>
      <xdr:col>55</xdr:col>
      <xdr:colOff>0</xdr:colOff>
      <xdr:row>85</xdr:row>
      <xdr:rowOff>158648</xdr:rowOff>
    </xdr:to>
    <xdr:cxnSp macro="">
      <xdr:nvCxnSpPr>
        <xdr:cNvPr id="1209" name="直線コネクタ 1208">
          <a:extLst>
            <a:ext uri="{FF2B5EF4-FFF2-40B4-BE49-F238E27FC236}">
              <a16:creationId xmlns:a16="http://schemas.microsoft.com/office/drawing/2014/main" id="{DC3BFDA8-C4C4-4A05-8C6B-AFA38575CDF3}"/>
            </a:ext>
          </a:extLst>
        </xdr:cNvPr>
        <xdr:cNvCxnSpPr/>
      </xdr:nvCxnSpPr>
      <xdr:spPr>
        <a:xfrm flipV="1">
          <a:off x="9639300" y="14720926"/>
          <a:ext cx="8382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108229</xdr:rowOff>
    </xdr:from>
    <xdr:to>
      <xdr:col>46</xdr:col>
      <xdr:colOff>38100</xdr:colOff>
      <xdr:row>86</xdr:row>
      <xdr:rowOff>38379</xdr:rowOff>
    </xdr:to>
    <xdr:sp macro="" textlink="">
      <xdr:nvSpPr>
        <xdr:cNvPr id="1210" name="楕円 1209">
          <a:extLst>
            <a:ext uri="{FF2B5EF4-FFF2-40B4-BE49-F238E27FC236}">
              <a16:creationId xmlns:a16="http://schemas.microsoft.com/office/drawing/2014/main" id="{90DAE8E8-1EB3-4E36-89D7-B95C09FDD037}"/>
            </a:ext>
          </a:extLst>
        </xdr:cNvPr>
        <xdr:cNvSpPr/>
      </xdr:nvSpPr>
      <xdr:spPr>
        <a:xfrm>
          <a:off x="8699500" y="146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158648</xdr:rowOff>
    </xdr:from>
    <xdr:to>
      <xdr:col>50</xdr:col>
      <xdr:colOff>114300</xdr:colOff>
      <xdr:row>85</xdr:row>
      <xdr:rowOff>159029</xdr:rowOff>
    </xdr:to>
    <xdr:cxnSp macro="">
      <xdr:nvCxnSpPr>
        <xdr:cNvPr id="1211" name="直線コネクタ 1210">
          <a:extLst>
            <a:ext uri="{FF2B5EF4-FFF2-40B4-BE49-F238E27FC236}">
              <a16:creationId xmlns:a16="http://schemas.microsoft.com/office/drawing/2014/main" id="{58DAF2F0-9554-4B99-B5AA-63471D8596A8}"/>
            </a:ext>
          </a:extLst>
        </xdr:cNvPr>
        <xdr:cNvCxnSpPr/>
      </xdr:nvCxnSpPr>
      <xdr:spPr>
        <a:xfrm flipV="1">
          <a:off x="8750300" y="14731898"/>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127812</xdr:rowOff>
    </xdr:from>
    <xdr:to>
      <xdr:col>41</xdr:col>
      <xdr:colOff>101600</xdr:colOff>
      <xdr:row>86</xdr:row>
      <xdr:rowOff>57962</xdr:rowOff>
    </xdr:to>
    <xdr:sp macro="" textlink="">
      <xdr:nvSpPr>
        <xdr:cNvPr id="1212" name="楕円 1211">
          <a:extLst>
            <a:ext uri="{FF2B5EF4-FFF2-40B4-BE49-F238E27FC236}">
              <a16:creationId xmlns:a16="http://schemas.microsoft.com/office/drawing/2014/main" id="{DB2556F6-5430-47A6-94CF-923969AA2030}"/>
            </a:ext>
          </a:extLst>
        </xdr:cNvPr>
        <xdr:cNvSpPr/>
      </xdr:nvSpPr>
      <xdr:spPr>
        <a:xfrm>
          <a:off x="7810500" y="1470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159029</xdr:rowOff>
    </xdr:from>
    <xdr:to>
      <xdr:col>45</xdr:col>
      <xdr:colOff>177800</xdr:colOff>
      <xdr:row>86</xdr:row>
      <xdr:rowOff>7162</xdr:rowOff>
    </xdr:to>
    <xdr:cxnSp macro="">
      <xdr:nvCxnSpPr>
        <xdr:cNvPr id="1213" name="直線コネクタ 1212">
          <a:extLst>
            <a:ext uri="{FF2B5EF4-FFF2-40B4-BE49-F238E27FC236}">
              <a16:creationId xmlns:a16="http://schemas.microsoft.com/office/drawing/2014/main" id="{B1D7251D-7058-4CC6-B71E-671C762FBF0A}"/>
            </a:ext>
          </a:extLst>
        </xdr:cNvPr>
        <xdr:cNvCxnSpPr/>
      </xdr:nvCxnSpPr>
      <xdr:spPr>
        <a:xfrm flipV="1">
          <a:off x="7861300" y="14732279"/>
          <a:ext cx="889000" cy="1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129070</xdr:rowOff>
    </xdr:from>
    <xdr:to>
      <xdr:col>36</xdr:col>
      <xdr:colOff>165100</xdr:colOff>
      <xdr:row>86</xdr:row>
      <xdr:rowOff>59220</xdr:rowOff>
    </xdr:to>
    <xdr:sp macro="" textlink="">
      <xdr:nvSpPr>
        <xdr:cNvPr id="1214" name="楕円 1213">
          <a:extLst>
            <a:ext uri="{FF2B5EF4-FFF2-40B4-BE49-F238E27FC236}">
              <a16:creationId xmlns:a16="http://schemas.microsoft.com/office/drawing/2014/main" id="{096E327C-7287-458C-AE9B-1EB14298EF09}"/>
            </a:ext>
          </a:extLst>
        </xdr:cNvPr>
        <xdr:cNvSpPr/>
      </xdr:nvSpPr>
      <xdr:spPr>
        <a:xfrm>
          <a:off x="6921500" y="1470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7162</xdr:rowOff>
    </xdr:from>
    <xdr:to>
      <xdr:col>41</xdr:col>
      <xdr:colOff>50800</xdr:colOff>
      <xdr:row>86</xdr:row>
      <xdr:rowOff>8420</xdr:rowOff>
    </xdr:to>
    <xdr:cxnSp macro="">
      <xdr:nvCxnSpPr>
        <xdr:cNvPr id="1215" name="直線コネクタ 1214">
          <a:extLst>
            <a:ext uri="{FF2B5EF4-FFF2-40B4-BE49-F238E27FC236}">
              <a16:creationId xmlns:a16="http://schemas.microsoft.com/office/drawing/2014/main" id="{B4EDBA38-9589-41F4-9DF2-6C5518AD619E}"/>
            </a:ext>
          </a:extLst>
        </xdr:cNvPr>
        <xdr:cNvCxnSpPr/>
      </xdr:nvCxnSpPr>
      <xdr:spPr>
        <a:xfrm flipV="1">
          <a:off x="6972300" y="14751862"/>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18063</xdr:rowOff>
    </xdr:from>
    <xdr:ext cx="469744" cy="259045"/>
    <xdr:sp macro="" textlink="">
      <xdr:nvSpPr>
        <xdr:cNvPr id="1216" name="n_1aveValue【公営住宅】&#10;一人当たり面積">
          <a:extLst>
            <a:ext uri="{FF2B5EF4-FFF2-40B4-BE49-F238E27FC236}">
              <a16:creationId xmlns:a16="http://schemas.microsoft.com/office/drawing/2014/main" id="{F399AB47-2DC9-4240-BF01-CE7F567D7456}"/>
            </a:ext>
          </a:extLst>
        </xdr:cNvPr>
        <xdr:cNvSpPr txBox="1"/>
      </xdr:nvSpPr>
      <xdr:spPr>
        <a:xfrm>
          <a:off x="9391727" y="1441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31284</xdr:rowOff>
    </xdr:from>
    <xdr:ext cx="469744" cy="259045"/>
    <xdr:sp macro="" textlink="">
      <xdr:nvSpPr>
        <xdr:cNvPr id="1217" name="n_2aveValue【公営住宅】&#10;一人当たり面積">
          <a:extLst>
            <a:ext uri="{FF2B5EF4-FFF2-40B4-BE49-F238E27FC236}">
              <a16:creationId xmlns:a16="http://schemas.microsoft.com/office/drawing/2014/main" id="{79E32D73-67E1-4E3C-9C3D-A187DA80A7C1}"/>
            </a:ext>
          </a:extLst>
        </xdr:cNvPr>
        <xdr:cNvSpPr txBox="1"/>
      </xdr:nvSpPr>
      <xdr:spPr>
        <a:xfrm>
          <a:off x="8515427" y="1443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30179</xdr:rowOff>
    </xdr:from>
    <xdr:ext cx="469744" cy="259045"/>
    <xdr:sp macro="" textlink="">
      <xdr:nvSpPr>
        <xdr:cNvPr id="1218" name="n_3aveValue【公営住宅】&#10;一人当たり面積">
          <a:extLst>
            <a:ext uri="{FF2B5EF4-FFF2-40B4-BE49-F238E27FC236}">
              <a16:creationId xmlns:a16="http://schemas.microsoft.com/office/drawing/2014/main" id="{C28764D8-7690-493B-9E6D-B858D515D133}"/>
            </a:ext>
          </a:extLst>
        </xdr:cNvPr>
        <xdr:cNvSpPr txBox="1"/>
      </xdr:nvSpPr>
      <xdr:spPr>
        <a:xfrm>
          <a:off x="7626427" y="14431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29875</xdr:rowOff>
    </xdr:from>
    <xdr:ext cx="469744" cy="259045"/>
    <xdr:sp macro="" textlink="">
      <xdr:nvSpPr>
        <xdr:cNvPr id="1219" name="n_4aveValue【公営住宅】&#10;一人当たり面積">
          <a:extLst>
            <a:ext uri="{FF2B5EF4-FFF2-40B4-BE49-F238E27FC236}">
              <a16:creationId xmlns:a16="http://schemas.microsoft.com/office/drawing/2014/main" id="{883C6AD4-69D5-4EB0-8E56-4F455C4703A5}"/>
            </a:ext>
          </a:extLst>
        </xdr:cNvPr>
        <xdr:cNvSpPr txBox="1"/>
      </xdr:nvSpPr>
      <xdr:spPr>
        <a:xfrm>
          <a:off x="6737427" y="144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29125</xdr:rowOff>
    </xdr:from>
    <xdr:ext cx="469744" cy="259045"/>
    <xdr:sp macro="" textlink="">
      <xdr:nvSpPr>
        <xdr:cNvPr id="1220" name="n_1mainValue【公営住宅】&#10;一人当たり面積">
          <a:extLst>
            <a:ext uri="{FF2B5EF4-FFF2-40B4-BE49-F238E27FC236}">
              <a16:creationId xmlns:a16="http://schemas.microsoft.com/office/drawing/2014/main" id="{DE6AB4C7-2FB6-4B2C-A754-28A559B6C830}"/>
            </a:ext>
          </a:extLst>
        </xdr:cNvPr>
        <xdr:cNvSpPr txBox="1"/>
      </xdr:nvSpPr>
      <xdr:spPr>
        <a:xfrm>
          <a:off x="9391727" y="14773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29506</xdr:rowOff>
    </xdr:from>
    <xdr:ext cx="469744" cy="259045"/>
    <xdr:sp macro="" textlink="">
      <xdr:nvSpPr>
        <xdr:cNvPr id="1221" name="n_2mainValue【公営住宅】&#10;一人当たり面積">
          <a:extLst>
            <a:ext uri="{FF2B5EF4-FFF2-40B4-BE49-F238E27FC236}">
              <a16:creationId xmlns:a16="http://schemas.microsoft.com/office/drawing/2014/main" id="{7177DA66-D188-4603-8458-93BFE36E188F}"/>
            </a:ext>
          </a:extLst>
        </xdr:cNvPr>
        <xdr:cNvSpPr txBox="1"/>
      </xdr:nvSpPr>
      <xdr:spPr>
        <a:xfrm>
          <a:off x="8515427" y="14774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49089</xdr:rowOff>
    </xdr:from>
    <xdr:ext cx="469744" cy="259045"/>
    <xdr:sp macro="" textlink="">
      <xdr:nvSpPr>
        <xdr:cNvPr id="1222" name="n_3mainValue【公営住宅】&#10;一人当たり面積">
          <a:extLst>
            <a:ext uri="{FF2B5EF4-FFF2-40B4-BE49-F238E27FC236}">
              <a16:creationId xmlns:a16="http://schemas.microsoft.com/office/drawing/2014/main" id="{AAE2AC29-44C6-48E9-9E6B-CA8790F73BBE}"/>
            </a:ext>
          </a:extLst>
        </xdr:cNvPr>
        <xdr:cNvSpPr txBox="1"/>
      </xdr:nvSpPr>
      <xdr:spPr>
        <a:xfrm>
          <a:off x="7626427" y="14793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50347</xdr:rowOff>
    </xdr:from>
    <xdr:ext cx="469744" cy="259045"/>
    <xdr:sp macro="" textlink="">
      <xdr:nvSpPr>
        <xdr:cNvPr id="1223" name="n_4mainValue【公営住宅】&#10;一人当たり面積">
          <a:extLst>
            <a:ext uri="{FF2B5EF4-FFF2-40B4-BE49-F238E27FC236}">
              <a16:creationId xmlns:a16="http://schemas.microsoft.com/office/drawing/2014/main" id="{3E11BFCE-C259-4F3F-AE5C-4BB13150BB79}"/>
            </a:ext>
          </a:extLst>
        </xdr:cNvPr>
        <xdr:cNvSpPr txBox="1"/>
      </xdr:nvSpPr>
      <xdr:spPr>
        <a:xfrm>
          <a:off x="6737427" y="1479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224" name="正方形/長方形 1223">
          <a:extLst>
            <a:ext uri="{FF2B5EF4-FFF2-40B4-BE49-F238E27FC236}">
              <a16:creationId xmlns:a16="http://schemas.microsoft.com/office/drawing/2014/main" id="{93143EFA-7CFD-4A12-9E95-65B96B4BF5C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225" name="正方形/長方形 1224">
          <a:extLst>
            <a:ext uri="{FF2B5EF4-FFF2-40B4-BE49-F238E27FC236}">
              <a16:creationId xmlns:a16="http://schemas.microsoft.com/office/drawing/2014/main" id="{3D02DB32-687D-46FF-AB38-4748AB84877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226" name="正方形/長方形 1225">
          <a:extLst>
            <a:ext uri="{FF2B5EF4-FFF2-40B4-BE49-F238E27FC236}">
              <a16:creationId xmlns:a16="http://schemas.microsoft.com/office/drawing/2014/main" id="{BB1EE8C9-FDF5-4EA7-8076-827851CCF4D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227" name="正方形/長方形 1226">
          <a:extLst>
            <a:ext uri="{FF2B5EF4-FFF2-40B4-BE49-F238E27FC236}">
              <a16:creationId xmlns:a16="http://schemas.microsoft.com/office/drawing/2014/main" id="{D23AE906-5C4A-450D-B68D-78863DEF569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228" name="正方形/長方形 1227">
          <a:extLst>
            <a:ext uri="{FF2B5EF4-FFF2-40B4-BE49-F238E27FC236}">
              <a16:creationId xmlns:a16="http://schemas.microsoft.com/office/drawing/2014/main" id="{7B18638E-CEF8-49B3-A76B-292012C13BE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229" name="正方形/長方形 1228">
          <a:extLst>
            <a:ext uri="{FF2B5EF4-FFF2-40B4-BE49-F238E27FC236}">
              <a16:creationId xmlns:a16="http://schemas.microsoft.com/office/drawing/2014/main" id="{B3420301-DF2A-4058-AF34-36B4C87C5DA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230" name="正方形/長方形 1229">
          <a:extLst>
            <a:ext uri="{FF2B5EF4-FFF2-40B4-BE49-F238E27FC236}">
              <a16:creationId xmlns:a16="http://schemas.microsoft.com/office/drawing/2014/main" id="{B0ACDB49-4823-4158-8AA9-39853658678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231" name="正方形/長方形 1230">
          <a:extLst>
            <a:ext uri="{FF2B5EF4-FFF2-40B4-BE49-F238E27FC236}">
              <a16:creationId xmlns:a16="http://schemas.microsoft.com/office/drawing/2014/main" id="{5F244991-FCF0-4CE8-BE92-8599C18C30C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232" name="テキスト ボックス 1231">
          <a:extLst>
            <a:ext uri="{FF2B5EF4-FFF2-40B4-BE49-F238E27FC236}">
              <a16:creationId xmlns:a16="http://schemas.microsoft.com/office/drawing/2014/main" id="{9CBB22D0-9DB9-47BC-85ED-C058952A00D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233" name="直線コネクタ 1232">
          <a:extLst>
            <a:ext uri="{FF2B5EF4-FFF2-40B4-BE49-F238E27FC236}">
              <a16:creationId xmlns:a16="http://schemas.microsoft.com/office/drawing/2014/main" id="{E56F291A-BD87-4CA9-9B84-3105FAF4D5AE}"/>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234" name="テキスト ボックス 1233">
          <a:extLst>
            <a:ext uri="{FF2B5EF4-FFF2-40B4-BE49-F238E27FC236}">
              <a16:creationId xmlns:a16="http://schemas.microsoft.com/office/drawing/2014/main" id="{6B4B48DD-0137-4F36-854F-9B8188DA87F4}"/>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235" name="直線コネクタ 1234">
          <a:extLst>
            <a:ext uri="{FF2B5EF4-FFF2-40B4-BE49-F238E27FC236}">
              <a16:creationId xmlns:a16="http://schemas.microsoft.com/office/drawing/2014/main" id="{F70B40FD-78F6-4A25-AE38-F18CB3108D0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236" name="テキスト ボックス 1235">
          <a:extLst>
            <a:ext uri="{FF2B5EF4-FFF2-40B4-BE49-F238E27FC236}">
              <a16:creationId xmlns:a16="http://schemas.microsoft.com/office/drawing/2014/main" id="{13927924-2B0E-401C-852F-7635544A1DD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237" name="直線コネクタ 1236">
          <a:extLst>
            <a:ext uri="{FF2B5EF4-FFF2-40B4-BE49-F238E27FC236}">
              <a16:creationId xmlns:a16="http://schemas.microsoft.com/office/drawing/2014/main" id="{2D8A2675-4FC4-4AA5-B8AD-5873A289116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238" name="テキスト ボックス 1237">
          <a:extLst>
            <a:ext uri="{FF2B5EF4-FFF2-40B4-BE49-F238E27FC236}">
              <a16:creationId xmlns:a16="http://schemas.microsoft.com/office/drawing/2014/main" id="{B2597F36-79FE-4BC1-9D8C-65DEE50E984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239" name="直線コネクタ 1238">
          <a:extLst>
            <a:ext uri="{FF2B5EF4-FFF2-40B4-BE49-F238E27FC236}">
              <a16:creationId xmlns:a16="http://schemas.microsoft.com/office/drawing/2014/main" id="{AA0DFE0F-91DB-4B7F-B2CC-11DEAD1FC36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240" name="テキスト ボックス 1239">
          <a:extLst>
            <a:ext uri="{FF2B5EF4-FFF2-40B4-BE49-F238E27FC236}">
              <a16:creationId xmlns:a16="http://schemas.microsoft.com/office/drawing/2014/main" id="{8AE43A71-E830-420D-95F5-3072A9CC41B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241" name="直線コネクタ 1240">
          <a:extLst>
            <a:ext uri="{FF2B5EF4-FFF2-40B4-BE49-F238E27FC236}">
              <a16:creationId xmlns:a16="http://schemas.microsoft.com/office/drawing/2014/main" id="{3A158D23-2E7D-4907-BF05-1BDF27539D7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242" name="テキスト ボックス 1241">
          <a:extLst>
            <a:ext uri="{FF2B5EF4-FFF2-40B4-BE49-F238E27FC236}">
              <a16:creationId xmlns:a16="http://schemas.microsoft.com/office/drawing/2014/main" id="{AFA5D1FC-0B34-456E-BEEA-93565F67945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243" name="直線コネクタ 1242">
          <a:extLst>
            <a:ext uri="{FF2B5EF4-FFF2-40B4-BE49-F238E27FC236}">
              <a16:creationId xmlns:a16="http://schemas.microsoft.com/office/drawing/2014/main" id="{310231EA-635E-4D24-8504-B6A61DB710B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244" name="テキスト ボックス 1243">
          <a:extLst>
            <a:ext uri="{FF2B5EF4-FFF2-40B4-BE49-F238E27FC236}">
              <a16:creationId xmlns:a16="http://schemas.microsoft.com/office/drawing/2014/main" id="{239C7AC3-B62A-4FB4-B917-63230832147B}"/>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245" name="直線コネクタ 1244">
          <a:extLst>
            <a:ext uri="{FF2B5EF4-FFF2-40B4-BE49-F238E27FC236}">
              <a16:creationId xmlns:a16="http://schemas.microsoft.com/office/drawing/2014/main" id="{9B937E36-E7E2-4667-AE7F-B36A1CCEE14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246" name="テキスト ボックス 1245">
          <a:extLst>
            <a:ext uri="{FF2B5EF4-FFF2-40B4-BE49-F238E27FC236}">
              <a16:creationId xmlns:a16="http://schemas.microsoft.com/office/drawing/2014/main" id="{6406D16A-F1C3-4F80-B7EC-F886371A3D85}"/>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247" name="直線コネクタ 1246">
          <a:extLst>
            <a:ext uri="{FF2B5EF4-FFF2-40B4-BE49-F238E27FC236}">
              <a16:creationId xmlns:a16="http://schemas.microsoft.com/office/drawing/2014/main" id="{14D13B64-266C-4D66-BD3B-64ADEBC90C4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1248" name="【港湾・漁港】&#10;有形固定資産減価償却率グラフ枠">
          <a:extLst>
            <a:ext uri="{FF2B5EF4-FFF2-40B4-BE49-F238E27FC236}">
              <a16:creationId xmlns:a16="http://schemas.microsoft.com/office/drawing/2014/main" id="{68364B87-0AF1-4FE2-9D4D-F61EDA3404E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30480</xdr:rowOff>
    </xdr:from>
    <xdr:to>
      <xdr:col>24</xdr:col>
      <xdr:colOff>62865</xdr:colOff>
      <xdr:row>109</xdr:row>
      <xdr:rowOff>35379</xdr:rowOff>
    </xdr:to>
    <xdr:cxnSp macro="">
      <xdr:nvCxnSpPr>
        <xdr:cNvPr id="1249" name="直線コネクタ 1248">
          <a:extLst>
            <a:ext uri="{FF2B5EF4-FFF2-40B4-BE49-F238E27FC236}">
              <a16:creationId xmlns:a16="http://schemas.microsoft.com/office/drawing/2014/main" id="{09668366-8137-4D05-92F5-67FDAB0BA3A0}"/>
            </a:ext>
          </a:extLst>
        </xdr:cNvPr>
        <xdr:cNvCxnSpPr/>
      </xdr:nvCxnSpPr>
      <xdr:spPr>
        <a:xfrm flipV="1">
          <a:off x="4634865"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1250" name="【港湾・漁港】&#10;有形固定資産減価償却率最小値テキスト">
          <a:extLst>
            <a:ext uri="{FF2B5EF4-FFF2-40B4-BE49-F238E27FC236}">
              <a16:creationId xmlns:a16="http://schemas.microsoft.com/office/drawing/2014/main" id="{2ABEBD9B-2BAA-4C05-8706-5B935002798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1251" name="直線コネクタ 1250">
          <a:extLst>
            <a:ext uri="{FF2B5EF4-FFF2-40B4-BE49-F238E27FC236}">
              <a16:creationId xmlns:a16="http://schemas.microsoft.com/office/drawing/2014/main" id="{448F195A-1BB3-4B5B-BBB2-03F8F08310C9}"/>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148607</xdr:rowOff>
    </xdr:from>
    <xdr:ext cx="340478" cy="259045"/>
    <xdr:sp macro="" textlink="">
      <xdr:nvSpPr>
        <xdr:cNvPr id="1252" name="【港湾・漁港】&#10;有形固定資産減価償却率最大値テキスト">
          <a:extLst>
            <a:ext uri="{FF2B5EF4-FFF2-40B4-BE49-F238E27FC236}">
              <a16:creationId xmlns:a16="http://schemas.microsoft.com/office/drawing/2014/main" id="{04F84FA3-3D9A-4AAB-8A20-DB1EE46F49E7}"/>
            </a:ext>
          </a:extLst>
        </xdr:cNvPr>
        <xdr:cNvSpPr txBox="1"/>
      </xdr:nvSpPr>
      <xdr:spPr>
        <a:xfrm>
          <a:off x="4673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30480</xdr:rowOff>
    </xdr:from>
    <xdr:to>
      <xdr:col>24</xdr:col>
      <xdr:colOff>152400</xdr:colOff>
      <xdr:row>100</xdr:row>
      <xdr:rowOff>30480</xdr:rowOff>
    </xdr:to>
    <xdr:cxnSp macro="">
      <xdr:nvCxnSpPr>
        <xdr:cNvPr id="1253" name="直線コネクタ 1252">
          <a:extLst>
            <a:ext uri="{FF2B5EF4-FFF2-40B4-BE49-F238E27FC236}">
              <a16:creationId xmlns:a16="http://schemas.microsoft.com/office/drawing/2014/main" id="{72F5206E-4E1F-4FEC-9E9F-A0A79BD518B3}"/>
            </a:ext>
          </a:extLst>
        </xdr:cNvPr>
        <xdr:cNvCxnSpPr/>
      </xdr:nvCxnSpPr>
      <xdr:spPr>
        <a:xfrm>
          <a:off x="4546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1254" name="【港湾・漁港】&#10;有形固定資産減価償却率平均値テキスト">
          <a:extLst>
            <a:ext uri="{FF2B5EF4-FFF2-40B4-BE49-F238E27FC236}">
              <a16:creationId xmlns:a16="http://schemas.microsoft.com/office/drawing/2014/main" id="{9F039BE1-60A8-44F4-8F23-63E534ECE53B}"/>
            </a:ext>
          </a:extLst>
        </xdr:cNvPr>
        <xdr:cNvSpPr txBox="1"/>
      </xdr:nvSpPr>
      <xdr:spPr>
        <a:xfrm>
          <a:off x="4673600" y="18033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1255" name="フローチャート: 判断 1254">
          <a:extLst>
            <a:ext uri="{FF2B5EF4-FFF2-40B4-BE49-F238E27FC236}">
              <a16:creationId xmlns:a16="http://schemas.microsoft.com/office/drawing/2014/main" id="{275BB88C-E101-472D-B7E2-859D4F285982}"/>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170724</xdr:rowOff>
    </xdr:from>
    <xdr:to>
      <xdr:col>20</xdr:col>
      <xdr:colOff>38100</xdr:colOff>
      <xdr:row>105</xdr:row>
      <xdr:rowOff>100874</xdr:rowOff>
    </xdr:to>
    <xdr:sp macro="" textlink="">
      <xdr:nvSpPr>
        <xdr:cNvPr id="1256" name="フローチャート: 判断 1255">
          <a:extLst>
            <a:ext uri="{FF2B5EF4-FFF2-40B4-BE49-F238E27FC236}">
              <a16:creationId xmlns:a16="http://schemas.microsoft.com/office/drawing/2014/main" id="{7CB40FAA-F964-4CB8-9697-DDB554F932F8}"/>
            </a:ext>
          </a:extLst>
        </xdr:cNvPr>
        <xdr:cNvSpPr/>
      </xdr:nvSpPr>
      <xdr:spPr>
        <a:xfrm>
          <a:off x="3746500" y="1800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156029</xdr:rowOff>
    </xdr:from>
    <xdr:to>
      <xdr:col>15</xdr:col>
      <xdr:colOff>101600</xdr:colOff>
      <xdr:row>105</xdr:row>
      <xdr:rowOff>86179</xdr:rowOff>
    </xdr:to>
    <xdr:sp macro="" textlink="">
      <xdr:nvSpPr>
        <xdr:cNvPr id="1257" name="フローチャート: 判断 1256">
          <a:extLst>
            <a:ext uri="{FF2B5EF4-FFF2-40B4-BE49-F238E27FC236}">
              <a16:creationId xmlns:a16="http://schemas.microsoft.com/office/drawing/2014/main" id="{D208EDB6-689F-42FB-8A78-78A3500FA102}"/>
            </a:ext>
          </a:extLst>
        </xdr:cNvPr>
        <xdr:cNvSpPr/>
      </xdr:nvSpPr>
      <xdr:spPr>
        <a:xfrm>
          <a:off x="2857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129902</xdr:rowOff>
    </xdr:from>
    <xdr:to>
      <xdr:col>10</xdr:col>
      <xdr:colOff>165100</xdr:colOff>
      <xdr:row>105</xdr:row>
      <xdr:rowOff>60052</xdr:rowOff>
    </xdr:to>
    <xdr:sp macro="" textlink="">
      <xdr:nvSpPr>
        <xdr:cNvPr id="1258" name="フローチャート: 判断 1257">
          <a:extLst>
            <a:ext uri="{FF2B5EF4-FFF2-40B4-BE49-F238E27FC236}">
              <a16:creationId xmlns:a16="http://schemas.microsoft.com/office/drawing/2014/main" id="{094DA33B-DC37-4124-A2F0-E5DE7986CA27}"/>
            </a:ext>
          </a:extLst>
        </xdr:cNvPr>
        <xdr:cNvSpPr/>
      </xdr:nvSpPr>
      <xdr:spPr>
        <a:xfrm>
          <a:off x="1968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1259" name="フローチャート: 判断 1258">
          <a:extLst>
            <a:ext uri="{FF2B5EF4-FFF2-40B4-BE49-F238E27FC236}">
              <a16:creationId xmlns:a16="http://schemas.microsoft.com/office/drawing/2014/main" id="{F746E9A9-E377-444C-B007-0AF107EE4E4F}"/>
            </a:ext>
          </a:extLst>
        </xdr:cNvPr>
        <xdr:cNvSpPr/>
      </xdr:nvSpPr>
      <xdr:spPr>
        <a:xfrm>
          <a:off x="1079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1260" name="テキスト ボックス 1259">
          <a:extLst>
            <a:ext uri="{FF2B5EF4-FFF2-40B4-BE49-F238E27FC236}">
              <a16:creationId xmlns:a16="http://schemas.microsoft.com/office/drawing/2014/main" id="{FB1FDABA-4B6C-44AD-9D13-52C8E27D8D9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1261" name="テキスト ボックス 1260">
          <a:extLst>
            <a:ext uri="{FF2B5EF4-FFF2-40B4-BE49-F238E27FC236}">
              <a16:creationId xmlns:a16="http://schemas.microsoft.com/office/drawing/2014/main" id="{2CE6B0E4-41BC-43BD-8139-F7DF1654E45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1262" name="テキスト ボックス 1261">
          <a:extLst>
            <a:ext uri="{FF2B5EF4-FFF2-40B4-BE49-F238E27FC236}">
              <a16:creationId xmlns:a16="http://schemas.microsoft.com/office/drawing/2014/main" id="{1269514F-5D29-4BB6-9979-9828756B153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1263" name="テキスト ボックス 1262">
          <a:extLst>
            <a:ext uri="{FF2B5EF4-FFF2-40B4-BE49-F238E27FC236}">
              <a16:creationId xmlns:a16="http://schemas.microsoft.com/office/drawing/2014/main" id="{A55B0ECC-BEA5-45B8-8A67-722529904C7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1264" name="テキスト ボックス 1263">
          <a:extLst>
            <a:ext uri="{FF2B5EF4-FFF2-40B4-BE49-F238E27FC236}">
              <a16:creationId xmlns:a16="http://schemas.microsoft.com/office/drawing/2014/main" id="{FD8233C4-0D73-42A8-9B28-52943396CB5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151130</xdr:rowOff>
    </xdr:from>
    <xdr:to>
      <xdr:col>24</xdr:col>
      <xdr:colOff>114300</xdr:colOff>
      <xdr:row>100</xdr:row>
      <xdr:rowOff>81280</xdr:rowOff>
    </xdr:to>
    <xdr:sp macro="" textlink="">
      <xdr:nvSpPr>
        <xdr:cNvPr id="1265" name="楕円 1264">
          <a:extLst>
            <a:ext uri="{FF2B5EF4-FFF2-40B4-BE49-F238E27FC236}">
              <a16:creationId xmlns:a16="http://schemas.microsoft.com/office/drawing/2014/main" id="{069E5E21-BB06-4941-90F4-2FE12CB4310B}"/>
            </a:ext>
          </a:extLst>
        </xdr:cNvPr>
        <xdr:cNvSpPr/>
      </xdr:nvSpPr>
      <xdr:spPr>
        <a:xfrm>
          <a:off x="4584700" y="17124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104157</xdr:rowOff>
    </xdr:from>
    <xdr:ext cx="340478" cy="259045"/>
    <xdr:sp macro="" textlink="">
      <xdr:nvSpPr>
        <xdr:cNvPr id="1266" name="【港湾・漁港】&#10;有形固定資産減価償却率該当値テキスト">
          <a:extLst>
            <a:ext uri="{FF2B5EF4-FFF2-40B4-BE49-F238E27FC236}">
              <a16:creationId xmlns:a16="http://schemas.microsoft.com/office/drawing/2014/main" id="{F10C672B-4832-404F-AF4E-716FDDEF23DD}"/>
            </a:ext>
          </a:extLst>
        </xdr:cNvPr>
        <xdr:cNvSpPr txBox="1"/>
      </xdr:nvSpPr>
      <xdr:spPr>
        <a:xfrm>
          <a:off x="4673600" y="17077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5806</xdr:rowOff>
    </xdr:from>
    <xdr:to>
      <xdr:col>20</xdr:col>
      <xdr:colOff>38100</xdr:colOff>
      <xdr:row>104</xdr:row>
      <xdr:rowOff>107406</xdr:rowOff>
    </xdr:to>
    <xdr:sp macro="" textlink="">
      <xdr:nvSpPr>
        <xdr:cNvPr id="1267" name="楕円 1266">
          <a:extLst>
            <a:ext uri="{FF2B5EF4-FFF2-40B4-BE49-F238E27FC236}">
              <a16:creationId xmlns:a16="http://schemas.microsoft.com/office/drawing/2014/main" id="{CA28DFE8-6945-4346-AF05-3946AA8B987A}"/>
            </a:ext>
          </a:extLst>
        </xdr:cNvPr>
        <xdr:cNvSpPr/>
      </xdr:nvSpPr>
      <xdr:spPr>
        <a:xfrm>
          <a:off x="3746500" y="1783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30480</xdr:rowOff>
    </xdr:from>
    <xdr:to>
      <xdr:col>24</xdr:col>
      <xdr:colOff>63500</xdr:colOff>
      <xdr:row>104</xdr:row>
      <xdr:rowOff>56606</xdr:rowOff>
    </xdr:to>
    <xdr:cxnSp macro="">
      <xdr:nvCxnSpPr>
        <xdr:cNvPr id="1268" name="直線コネクタ 1267">
          <a:extLst>
            <a:ext uri="{FF2B5EF4-FFF2-40B4-BE49-F238E27FC236}">
              <a16:creationId xmlns:a16="http://schemas.microsoft.com/office/drawing/2014/main" id="{29B1A37A-D202-4D51-81D2-32810D2EE22A}"/>
            </a:ext>
          </a:extLst>
        </xdr:cNvPr>
        <xdr:cNvCxnSpPr/>
      </xdr:nvCxnSpPr>
      <xdr:spPr>
        <a:xfrm flipV="1">
          <a:off x="3797300" y="17175480"/>
          <a:ext cx="838200" cy="71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121738</xdr:rowOff>
    </xdr:from>
    <xdr:to>
      <xdr:col>15</xdr:col>
      <xdr:colOff>101600</xdr:colOff>
      <xdr:row>104</xdr:row>
      <xdr:rowOff>51888</xdr:rowOff>
    </xdr:to>
    <xdr:sp macro="" textlink="">
      <xdr:nvSpPr>
        <xdr:cNvPr id="1269" name="楕円 1268">
          <a:extLst>
            <a:ext uri="{FF2B5EF4-FFF2-40B4-BE49-F238E27FC236}">
              <a16:creationId xmlns:a16="http://schemas.microsoft.com/office/drawing/2014/main" id="{035C53BB-4155-4890-8736-3BC8179869D5}"/>
            </a:ext>
          </a:extLst>
        </xdr:cNvPr>
        <xdr:cNvSpPr/>
      </xdr:nvSpPr>
      <xdr:spPr>
        <a:xfrm>
          <a:off x="2857500" y="1778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1088</xdr:rowOff>
    </xdr:from>
    <xdr:to>
      <xdr:col>19</xdr:col>
      <xdr:colOff>177800</xdr:colOff>
      <xdr:row>104</xdr:row>
      <xdr:rowOff>56606</xdr:rowOff>
    </xdr:to>
    <xdr:cxnSp macro="">
      <xdr:nvCxnSpPr>
        <xdr:cNvPr id="1270" name="直線コネクタ 1269">
          <a:extLst>
            <a:ext uri="{FF2B5EF4-FFF2-40B4-BE49-F238E27FC236}">
              <a16:creationId xmlns:a16="http://schemas.microsoft.com/office/drawing/2014/main" id="{35697B7D-069D-4C65-9E0C-6D603C6B4F87}"/>
            </a:ext>
          </a:extLst>
        </xdr:cNvPr>
        <xdr:cNvCxnSpPr/>
      </xdr:nvCxnSpPr>
      <xdr:spPr>
        <a:xfrm>
          <a:off x="2908300" y="17831888"/>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128270</xdr:rowOff>
    </xdr:from>
    <xdr:to>
      <xdr:col>10</xdr:col>
      <xdr:colOff>165100</xdr:colOff>
      <xdr:row>106</xdr:row>
      <xdr:rowOff>58420</xdr:rowOff>
    </xdr:to>
    <xdr:sp macro="" textlink="">
      <xdr:nvSpPr>
        <xdr:cNvPr id="1271" name="楕円 1270">
          <a:extLst>
            <a:ext uri="{FF2B5EF4-FFF2-40B4-BE49-F238E27FC236}">
              <a16:creationId xmlns:a16="http://schemas.microsoft.com/office/drawing/2014/main" id="{E1DF177A-D5A8-4BEB-9403-BF6F459FA29D}"/>
            </a:ext>
          </a:extLst>
        </xdr:cNvPr>
        <xdr:cNvSpPr/>
      </xdr:nvSpPr>
      <xdr:spPr>
        <a:xfrm>
          <a:off x="1968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1088</xdr:rowOff>
    </xdr:from>
    <xdr:to>
      <xdr:col>15</xdr:col>
      <xdr:colOff>50800</xdr:colOff>
      <xdr:row>106</xdr:row>
      <xdr:rowOff>7620</xdr:rowOff>
    </xdr:to>
    <xdr:cxnSp macro="">
      <xdr:nvCxnSpPr>
        <xdr:cNvPr id="1272" name="直線コネクタ 1271">
          <a:extLst>
            <a:ext uri="{FF2B5EF4-FFF2-40B4-BE49-F238E27FC236}">
              <a16:creationId xmlns:a16="http://schemas.microsoft.com/office/drawing/2014/main" id="{B59F1119-A549-49B5-BA77-89D736CED192}"/>
            </a:ext>
          </a:extLst>
        </xdr:cNvPr>
        <xdr:cNvCxnSpPr/>
      </xdr:nvCxnSpPr>
      <xdr:spPr>
        <a:xfrm flipV="1">
          <a:off x="2019300" y="17831888"/>
          <a:ext cx="889000" cy="34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27032</xdr:rowOff>
    </xdr:from>
    <xdr:to>
      <xdr:col>6</xdr:col>
      <xdr:colOff>38100</xdr:colOff>
      <xdr:row>104</xdr:row>
      <xdr:rowOff>128632</xdr:rowOff>
    </xdr:to>
    <xdr:sp macro="" textlink="">
      <xdr:nvSpPr>
        <xdr:cNvPr id="1273" name="楕円 1272">
          <a:extLst>
            <a:ext uri="{FF2B5EF4-FFF2-40B4-BE49-F238E27FC236}">
              <a16:creationId xmlns:a16="http://schemas.microsoft.com/office/drawing/2014/main" id="{B4944F52-3F84-4174-B788-77B7DAF04C0D}"/>
            </a:ext>
          </a:extLst>
        </xdr:cNvPr>
        <xdr:cNvSpPr/>
      </xdr:nvSpPr>
      <xdr:spPr>
        <a:xfrm>
          <a:off x="1079500" y="1785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77832</xdr:rowOff>
    </xdr:from>
    <xdr:to>
      <xdr:col>10</xdr:col>
      <xdr:colOff>114300</xdr:colOff>
      <xdr:row>106</xdr:row>
      <xdr:rowOff>7620</xdr:rowOff>
    </xdr:to>
    <xdr:cxnSp macro="">
      <xdr:nvCxnSpPr>
        <xdr:cNvPr id="1274" name="直線コネクタ 1273">
          <a:extLst>
            <a:ext uri="{FF2B5EF4-FFF2-40B4-BE49-F238E27FC236}">
              <a16:creationId xmlns:a16="http://schemas.microsoft.com/office/drawing/2014/main" id="{EA9F2B48-9E61-41B3-BB3C-E3127247B1FB}"/>
            </a:ext>
          </a:extLst>
        </xdr:cNvPr>
        <xdr:cNvCxnSpPr/>
      </xdr:nvCxnSpPr>
      <xdr:spPr>
        <a:xfrm>
          <a:off x="1130300" y="17908632"/>
          <a:ext cx="889000" cy="272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92001</xdr:rowOff>
    </xdr:from>
    <xdr:ext cx="405111" cy="259045"/>
    <xdr:sp macro="" textlink="">
      <xdr:nvSpPr>
        <xdr:cNvPr id="1275" name="n_1aveValue【港湾・漁港】&#10;有形固定資産減価償却率">
          <a:extLst>
            <a:ext uri="{FF2B5EF4-FFF2-40B4-BE49-F238E27FC236}">
              <a16:creationId xmlns:a16="http://schemas.microsoft.com/office/drawing/2014/main" id="{D7F467C8-DC89-4C01-80F5-632ECB38DBA0}"/>
            </a:ext>
          </a:extLst>
        </xdr:cNvPr>
        <xdr:cNvSpPr txBox="1"/>
      </xdr:nvSpPr>
      <xdr:spPr>
        <a:xfrm>
          <a:off x="3582044" y="1809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77306</xdr:rowOff>
    </xdr:from>
    <xdr:ext cx="405111" cy="259045"/>
    <xdr:sp macro="" textlink="">
      <xdr:nvSpPr>
        <xdr:cNvPr id="1276" name="n_2aveValue【港湾・漁港】&#10;有形固定資産減価償却率">
          <a:extLst>
            <a:ext uri="{FF2B5EF4-FFF2-40B4-BE49-F238E27FC236}">
              <a16:creationId xmlns:a16="http://schemas.microsoft.com/office/drawing/2014/main" id="{3B32E68F-6B1F-4D2E-81B4-3CE268A15D95}"/>
            </a:ext>
          </a:extLst>
        </xdr:cNvPr>
        <xdr:cNvSpPr txBox="1"/>
      </xdr:nvSpPr>
      <xdr:spPr>
        <a:xfrm>
          <a:off x="2705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76579</xdr:rowOff>
    </xdr:from>
    <xdr:ext cx="405111" cy="259045"/>
    <xdr:sp macro="" textlink="">
      <xdr:nvSpPr>
        <xdr:cNvPr id="1277" name="n_3aveValue【港湾・漁港】&#10;有形固定資産減価償却率">
          <a:extLst>
            <a:ext uri="{FF2B5EF4-FFF2-40B4-BE49-F238E27FC236}">
              <a16:creationId xmlns:a16="http://schemas.microsoft.com/office/drawing/2014/main" id="{6E142882-609E-456B-A83B-131AB21BF47C}"/>
            </a:ext>
          </a:extLst>
        </xdr:cNvPr>
        <xdr:cNvSpPr txBox="1"/>
      </xdr:nvSpPr>
      <xdr:spPr>
        <a:xfrm>
          <a:off x="1816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140988</xdr:rowOff>
    </xdr:from>
    <xdr:ext cx="405111" cy="259045"/>
    <xdr:sp macro="" textlink="">
      <xdr:nvSpPr>
        <xdr:cNvPr id="1278" name="n_4aveValue【港湾・漁港】&#10;有形固定資産減価償却率">
          <a:extLst>
            <a:ext uri="{FF2B5EF4-FFF2-40B4-BE49-F238E27FC236}">
              <a16:creationId xmlns:a16="http://schemas.microsoft.com/office/drawing/2014/main" id="{416A685A-9350-44A9-9B35-5CA2BF213FCF}"/>
            </a:ext>
          </a:extLst>
        </xdr:cNvPr>
        <xdr:cNvSpPr txBox="1"/>
      </xdr:nvSpPr>
      <xdr:spPr>
        <a:xfrm>
          <a:off x="927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123933</xdr:rowOff>
    </xdr:from>
    <xdr:ext cx="405111" cy="259045"/>
    <xdr:sp macro="" textlink="">
      <xdr:nvSpPr>
        <xdr:cNvPr id="1279" name="n_1mainValue【港湾・漁港】&#10;有形固定資産減価償却率">
          <a:extLst>
            <a:ext uri="{FF2B5EF4-FFF2-40B4-BE49-F238E27FC236}">
              <a16:creationId xmlns:a16="http://schemas.microsoft.com/office/drawing/2014/main" id="{3B760571-E158-4299-AA9C-C311280A5F93}"/>
            </a:ext>
          </a:extLst>
        </xdr:cNvPr>
        <xdr:cNvSpPr txBox="1"/>
      </xdr:nvSpPr>
      <xdr:spPr>
        <a:xfrm>
          <a:off x="35820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68415</xdr:rowOff>
    </xdr:from>
    <xdr:ext cx="405111" cy="259045"/>
    <xdr:sp macro="" textlink="">
      <xdr:nvSpPr>
        <xdr:cNvPr id="1280" name="n_2mainValue【港湾・漁港】&#10;有形固定資産減価償却率">
          <a:extLst>
            <a:ext uri="{FF2B5EF4-FFF2-40B4-BE49-F238E27FC236}">
              <a16:creationId xmlns:a16="http://schemas.microsoft.com/office/drawing/2014/main" id="{964D98A9-C2C8-4BDD-B150-398048CDF893}"/>
            </a:ext>
          </a:extLst>
        </xdr:cNvPr>
        <xdr:cNvSpPr txBox="1"/>
      </xdr:nvSpPr>
      <xdr:spPr>
        <a:xfrm>
          <a:off x="2705744" y="1755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49547</xdr:rowOff>
    </xdr:from>
    <xdr:ext cx="405111" cy="259045"/>
    <xdr:sp macro="" textlink="">
      <xdr:nvSpPr>
        <xdr:cNvPr id="1281" name="n_3mainValue【港湾・漁港】&#10;有形固定資産減価償却率">
          <a:extLst>
            <a:ext uri="{FF2B5EF4-FFF2-40B4-BE49-F238E27FC236}">
              <a16:creationId xmlns:a16="http://schemas.microsoft.com/office/drawing/2014/main" id="{84EBA67B-612E-4EB1-B820-CC6313A67573}"/>
            </a:ext>
          </a:extLst>
        </xdr:cNvPr>
        <xdr:cNvSpPr txBox="1"/>
      </xdr:nvSpPr>
      <xdr:spPr>
        <a:xfrm>
          <a:off x="1816744" y="1822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145159</xdr:rowOff>
    </xdr:from>
    <xdr:ext cx="405111" cy="259045"/>
    <xdr:sp macro="" textlink="">
      <xdr:nvSpPr>
        <xdr:cNvPr id="1282" name="n_4mainValue【港湾・漁港】&#10;有形固定資産減価償却率">
          <a:extLst>
            <a:ext uri="{FF2B5EF4-FFF2-40B4-BE49-F238E27FC236}">
              <a16:creationId xmlns:a16="http://schemas.microsoft.com/office/drawing/2014/main" id="{9CE25363-3AC1-4D90-9ABE-1489697AADFD}"/>
            </a:ext>
          </a:extLst>
        </xdr:cNvPr>
        <xdr:cNvSpPr txBox="1"/>
      </xdr:nvSpPr>
      <xdr:spPr>
        <a:xfrm>
          <a:off x="927744" y="1763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1283" name="正方形/長方形 1282">
          <a:extLst>
            <a:ext uri="{FF2B5EF4-FFF2-40B4-BE49-F238E27FC236}">
              <a16:creationId xmlns:a16="http://schemas.microsoft.com/office/drawing/2014/main" id="{63A75665-BFE8-4516-8B1C-AB67F61DD4D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284" name="正方形/長方形 1283">
          <a:extLst>
            <a:ext uri="{FF2B5EF4-FFF2-40B4-BE49-F238E27FC236}">
              <a16:creationId xmlns:a16="http://schemas.microsoft.com/office/drawing/2014/main" id="{312486AF-8BBE-4EF7-8249-FD12F71DA3C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285" name="正方形/長方形 1284">
          <a:extLst>
            <a:ext uri="{FF2B5EF4-FFF2-40B4-BE49-F238E27FC236}">
              <a16:creationId xmlns:a16="http://schemas.microsoft.com/office/drawing/2014/main" id="{11C57EED-D313-4A9E-91A3-0B2D1D1A444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286" name="正方形/長方形 1285">
          <a:extLst>
            <a:ext uri="{FF2B5EF4-FFF2-40B4-BE49-F238E27FC236}">
              <a16:creationId xmlns:a16="http://schemas.microsoft.com/office/drawing/2014/main" id="{367BA56F-AC88-44B0-9DCE-8F4A6CBEDBC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287" name="正方形/長方形 1286">
          <a:extLst>
            <a:ext uri="{FF2B5EF4-FFF2-40B4-BE49-F238E27FC236}">
              <a16:creationId xmlns:a16="http://schemas.microsoft.com/office/drawing/2014/main" id="{F54F6B5B-B4B4-475F-AD7D-DD089382624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288" name="正方形/長方形 1287">
          <a:extLst>
            <a:ext uri="{FF2B5EF4-FFF2-40B4-BE49-F238E27FC236}">
              <a16:creationId xmlns:a16="http://schemas.microsoft.com/office/drawing/2014/main" id="{FF467FB9-59E7-46C5-AFA5-CE848428221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289" name="正方形/長方形 1288">
          <a:extLst>
            <a:ext uri="{FF2B5EF4-FFF2-40B4-BE49-F238E27FC236}">
              <a16:creationId xmlns:a16="http://schemas.microsoft.com/office/drawing/2014/main" id="{EF3C4588-A253-4D27-A1BD-76E7C45730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290" name="正方形/長方形 1289">
          <a:extLst>
            <a:ext uri="{FF2B5EF4-FFF2-40B4-BE49-F238E27FC236}">
              <a16:creationId xmlns:a16="http://schemas.microsoft.com/office/drawing/2014/main" id="{943A47C9-0BFE-4D61-8CF1-CD105464B44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1291" name="テキスト ボックス 1290">
          <a:extLst>
            <a:ext uri="{FF2B5EF4-FFF2-40B4-BE49-F238E27FC236}">
              <a16:creationId xmlns:a16="http://schemas.microsoft.com/office/drawing/2014/main" id="{BD7870FE-ADBC-453E-9114-7867A6EAA47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1292" name="直線コネクタ 1291">
          <a:extLst>
            <a:ext uri="{FF2B5EF4-FFF2-40B4-BE49-F238E27FC236}">
              <a16:creationId xmlns:a16="http://schemas.microsoft.com/office/drawing/2014/main" id="{7B990602-2921-4A28-B6A8-98BC1FD0111D}"/>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1293" name="直線コネクタ 1292">
          <a:extLst>
            <a:ext uri="{FF2B5EF4-FFF2-40B4-BE49-F238E27FC236}">
              <a16:creationId xmlns:a16="http://schemas.microsoft.com/office/drawing/2014/main" id="{C8CF976D-FAAD-4AD5-8350-1649E42BB52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1294" name="テキスト ボックス 1293">
          <a:extLst>
            <a:ext uri="{FF2B5EF4-FFF2-40B4-BE49-F238E27FC236}">
              <a16:creationId xmlns:a16="http://schemas.microsoft.com/office/drawing/2014/main" id="{50F77939-9A21-4EFC-AD97-7EF888794C57}"/>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1295" name="直線コネクタ 1294">
          <a:extLst>
            <a:ext uri="{FF2B5EF4-FFF2-40B4-BE49-F238E27FC236}">
              <a16:creationId xmlns:a16="http://schemas.microsoft.com/office/drawing/2014/main" id="{574E9678-4C99-4632-BF31-C16A52954799}"/>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105</xdr:row>
      <xdr:rowOff>143527</xdr:rowOff>
    </xdr:from>
    <xdr:ext cx="749692" cy="259045"/>
    <xdr:sp macro="" textlink="">
      <xdr:nvSpPr>
        <xdr:cNvPr id="1296" name="テキスト ボックス 1295">
          <a:extLst>
            <a:ext uri="{FF2B5EF4-FFF2-40B4-BE49-F238E27FC236}">
              <a16:creationId xmlns:a16="http://schemas.microsoft.com/office/drawing/2014/main" id="{562C5EF2-29EA-41B7-9847-F69DDB660570}"/>
            </a:ext>
          </a:extLst>
        </xdr:cNvPr>
        <xdr:cNvSpPr txBox="1"/>
      </xdr:nvSpPr>
      <xdr:spPr>
        <a:xfrm>
          <a:off x="5854308" y="18145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1297" name="直線コネクタ 1296">
          <a:extLst>
            <a:ext uri="{FF2B5EF4-FFF2-40B4-BE49-F238E27FC236}">
              <a16:creationId xmlns:a16="http://schemas.microsoft.com/office/drawing/2014/main" id="{5441E3B5-94C7-4BD2-8900-11CCF294B05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103</xdr:row>
      <xdr:rowOff>105427</xdr:rowOff>
    </xdr:from>
    <xdr:ext cx="749692" cy="259045"/>
    <xdr:sp macro="" textlink="">
      <xdr:nvSpPr>
        <xdr:cNvPr id="1298" name="テキスト ボックス 1297">
          <a:extLst>
            <a:ext uri="{FF2B5EF4-FFF2-40B4-BE49-F238E27FC236}">
              <a16:creationId xmlns:a16="http://schemas.microsoft.com/office/drawing/2014/main" id="{F93AF822-B8DD-4003-807C-74D7FD54F44C}"/>
            </a:ext>
          </a:extLst>
        </xdr:cNvPr>
        <xdr:cNvSpPr txBox="1"/>
      </xdr:nvSpPr>
      <xdr:spPr>
        <a:xfrm>
          <a:off x="5854308" y="17764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1299" name="直線コネクタ 1298">
          <a:extLst>
            <a:ext uri="{FF2B5EF4-FFF2-40B4-BE49-F238E27FC236}">
              <a16:creationId xmlns:a16="http://schemas.microsoft.com/office/drawing/2014/main" id="{993A3E1E-4295-42A2-A421-5E2968AC6B1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101</xdr:row>
      <xdr:rowOff>67327</xdr:rowOff>
    </xdr:from>
    <xdr:ext cx="749692" cy="259045"/>
    <xdr:sp macro="" textlink="">
      <xdr:nvSpPr>
        <xdr:cNvPr id="1300" name="テキスト ボックス 1299">
          <a:extLst>
            <a:ext uri="{FF2B5EF4-FFF2-40B4-BE49-F238E27FC236}">
              <a16:creationId xmlns:a16="http://schemas.microsoft.com/office/drawing/2014/main" id="{4AE1A761-2E5B-4ABC-8266-B678BE0784E6}"/>
            </a:ext>
          </a:extLst>
        </xdr:cNvPr>
        <xdr:cNvSpPr txBox="1"/>
      </xdr:nvSpPr>
      <xdr:spPr>
        <a:xfrm>
          <a:off x="5854308" y="17383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1301" name="直線コネクタ 1300">
          <a:extLst>
            <a:ext uri="{FF2B5EF4-FFF2-40B4-BE49-F238E27FC236}">
              <a16:creationId xmlns:a16="http://schemas.microsoft.com/office/drawing/2014/main" id="{AF106253-699C-4BC4-8653-ADB1E1E94EE2}"/>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99</xdr:row>
      <xdr:rowOff>29227</xdr:rowOff>
    </xdr:from>
    <xdr:ext cx="813813" cy="259045"/>
    <xdr:sp macro="" textlink="">
      <xdr:nvSpPr>
        <xdr:cNvPr id="1302" name="テキスト ボックス 1301">
          <a:extLst>
            <a:ext uri="{FF2B5EF4-FFF2-40B4-BE49-F238E27FC236}">
              <a16:creationId xmlns:a16="http://schemas.microsoft.com/office/drawing/2014/main" id="{87B17C6A-B2D3-4B85-A2A1-0CB080690108}"/>
            </a:ext>
          </a:extLst>
        </xdr:cNvPr>
        <xdr:cNvSpPr txBox="1"/>
      </xdr:nvSpPr>
      <xdr:spPr>
        <a:xfrm>
          <a:off x="5790187" y="17002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1303" name="直線コネクタ 1302">
          <a:extLst>
            <a:ext uri="{FF2B5EF4-FFF2-40B4-BE49-F238E27FC236}">
              <a16:creationId xmlns:a16="http://schemas.microsoft.com/office/drawing/2014/main" id="{5AD6706C-E20B-4CE8-A760-72832FCD412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75187</xdr:colOff>
      <xdr:row>96</xdr:row>
      <xdr:rowOff>162577</xdr:rowOff>
    </xdr:from>
    <xdr:ext cx="813813" cy="259045"/>
    <xdr:sp macro="" textlink="">
      <xdr:nvSpPr>
        <xdr:cNvPr id="1304" name="テキスト ボックス 1303">
          <a:extLst>
            <a:ext uri="{FF2B5EF4-FFF2-40B4-BE49-F238E27FC236}">
              <a16:creationId xmlns:a16="http://schemas.microsoft.com/office/drawing/2014/main" id="{E98FD300-CF38-4920-90EF-1ACCEB0D73DC}"/>
            </a:ext>
          </a:extLst>
        </xdr:cNvPr>
        <xdr:cNvSpPr txBox="1"/>
      </xdr:nvSpPr>
      <xdr:spPr>
        <a:xfrm>
          <a:off x="5790187" y="16621777"/>
          <a:ext cx="8138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1305" name="【港湾・漁港】&#10;一人当たり有形固定資産（償却資産）額グラフ枠">
          <a:extLst>
            <a:ext uri="{FF2B5EF4-FFF2-40B4-BE49-F238E27FC236}">
              <a16:creationId xmlns:a16="http://schemas.microsoft.com/office/drawing/2014/main" id="{7FEF219E-EDD4-45C8-B895-480BA7BC00F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156976</xdr:rowOff>
    </xdr:from>
    <xdr:to>
      <xdr:col>54</xdr:col>
      <xdr:colOff>189865</xdr:colOff>
      <xdr:row>108</xdr:row>
      <xdr:rowOff>152144</xdr:rowOff>
    </xdr:to>
    <xdr:cxnSp macro="">
      <xdr:nvCxnSpPr>
        <xdr:cNvPr id="1306" name="直線コネクタ 1305">
          <a:extLst>
            <a:ext uri="{FF2B5EF4-FFF2-40B4-BE49-F238E27FC236}">
              <a16:creationId xmlns:a16="http://schemas.microsoft.com/office/drawing/2014/main" id="{26C90076-2042-4537-9563-88AD6328988A}"/>
            </a:ext>
          </a:extLst>
        </xdr:cNvPr>
        <xdr:cNvCxnSpPr/>
      </xdr:nvCxnSpPr>
      <xdr:spPr>
        <a:xfrm flipV="1">
          <a:off x="10476865" y="17130526"/>
          <a:ext cx="0" cy="1538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155971</xdr:rowOff>
    </xdr:from>
    <xdr:ext cx="534377" cy="259045"/>
    <xdr:sp macro="" textlink="">
      <xdr:nvSpPr>
        <xdr:cNvPr id="1307" name="【港湾・漁港】&#10;一人当たり有形固定資産（償却資産）額最小値テキスト">
          <a:extLst>
            <a:ext uri="{FF2B5EF4-FFF2-40B4-BE49-F238E27FC236}">
              <a16:creationId xmlns:a16="http://schemas.microsoft.com/office/drawing/2014/main" id="{85698CA6-661F-48CA-802E-67F403BDFCAE}"/>
            </a:ext>
          </a:extLst>
        </xdr:cNvPr>
        <xdr:cNvSpPr txBox="1"/>
      </xdr:nvSpPr>
      <xdr:spPr>
        <a:xfrm>
          <a:off x="10515600" y="1867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152144</xdr:rowOff>
    </xdr:from>
    <xdr:to>
      <xdr:col>55</xdr:col>
      <xdr:colOff>88900</xdr:colOff>
      <xdr:row>108</xdr:row>
      <xdr:rowOff>152144</xdr:rowOff>
    </xdr:to>
    <xdr:cxnSp macro="">
      <xdr:nvCxnSpPr>
        <xdr:cNvPr id="1308" name="直線コネクタ 1307">
          <a:extLst>
            <a:ext uri="{FF2B5EF4-FFF2-40B4-BE49-F238E27FC236}">
              <a16:creationId xmlns:a16="http://schemas.microsoft.com/office/drawing/2014/main" id="{AFF7AD92-AC68-4D26-B483-6E449800388E}"/>
            </a:ext>
          </a:extLst>
        </xdr:cNvPr>
        <xdr:cNvCxnSpPr/>
      </xdr:nvCxnSpPr>
      <xdr:spPr>
        <a:xfrm>
          <a:off x="10388600" y="18668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103653</xdr:rowOff>
    </xdr:from>
    <xdr:ext cx="819455" cy="259045"/>
    <xdr:sp macro="" textlink="">
      <xdr:nvSpPr>
        <xdr:cNvPr id="1309" name="【港湾・漁港】&#10;一人当たり有形固定資産（償却資産）額最大値テキスト">
          <a:extLst>
            <a:ext uri="{FF2B5EF4-FFF2-40B4-BE49-F238E27FC236}">
              <a16:creationId xmlns:a16="http://schemas.microsoft.com/office/drawing/2014/main" id="{8924BD73-58E2-472F-A609-2BDC9A5770ED}"/>
            </a:ext>
          </a:extLst>
        </xdr:cNvPr>
        <xdr:cNvSpPr txBox="1"/>
      </xdr:nvSpPr>
      <xdr:spPr>
        <a:xfrm>
          <a:off x="10515600" y="16905753"/>
          <a:ext cx="81945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121,139,600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156976</xdr:rowOff>
    </xdr:from>
    <xdr:to>
      <xdr:col>55</xdr:col>
      <xdr:colOff>88900</xdr:colOff>
      <xdr:row>99</xdr:row>
      <xdr:rowOff>156976</xdr:rowOff>
    </xdr:to>
    <xdr:cxnSp macro="">
      <xdr:nvCxnSpPr>
        <xdr:cNvPr id="1310" name="直線コネクタ 1309">
          <a:extLst>
            <a:ext uri="{FF2B5EF4-FFF2-40B4-BE49-F238E27FC236}">
              <a16:creationId xmlns:a16="http://schemas.microsoft.com/office/drawing/2014/main" id="{598C546E-E199-440D-9BCA-5EE56DF5C4B6}"/>
            </a:ext>
          </a:extLst>
        </xdr:cNvPr>
        <xdr:cNvCxnSpPr/>
      </xdr:nvCxnSpPr>
      <xdr:spPr>
        <a:xfrm>
          <a:off x="10388600" y="17130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56340</xdr:rowOff>
    </xdr:from>
    <xdr:ext cx="690189" cy="259045"/>
    <xdr:sp macro="" textlink="">
      <xdr:nvSpPr>
        <xdr:cNvPr id="1311" name="【港湾・漁港】&#10;一人当たり有形固定資産（償却資産）額平均値テキスト">
          <a:extLst>
            <a:ext uri="{FF2B5EF4-FFF2-40B4-BE49-F238E27FC236}">
              <a16:creationId xmlns:a16="http://schemas.microsoft.com/office/drawing/2014/main" id="{10151660-6B28-47BB-8AEE-AD07256C3B00}"/>
            </a:ext>
          </a:extLst>
        </xdr:cNvPr>
        <xdr:cNvSpPr txBox="1"/>
      </xdr:nvSpPr>
      <xdr:spPr>
        <a:xfrm>
          <a:off x="10515600" y="1840149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5,365,148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33463</xdr:rowOff>
    </xdr:from>
    <xdr:to>
      <xdr:col>55</xdr:col>
      <xdr:colOff>50800</xdr:colOff>
      <xdr:row>108</xdr:row>
      <xdr:rowOff>135063</xdr:rowOff>
    </xdr:to>
    <xdr:sp macro="" textlink="">
      <xdr:nvSpPr>
        <xdr:cNvPr id="1312" name="フローチャート: 判断 1311">
          <a:extLst>
            <a:ext uri="{FF2B5EF4-FFF2-40B4-BE49-F238E27FC236}">
              <a16:creationId xmlns:a16="http://schemas.microsoft.com/office/drawing/2014/main" id="{27840A23-2169-491D-B677-BE8585F6AFD8}"/>
            </a:ext>
          </a:extLst>
        </xdr:cNvPr>
        <xdr:cNvSpPr/>
      </xdr:nvSpPr>
      <xdr:spPr>
        <a:xfrm>
          <a:off x="10426700" y="185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108</xdr:row>
      <xdr:rowOff>35733</xdr:rowOff>
    </xdr:from>
    <xdr:to>
      <xdr:col>50</xdr:col>
      <xdr:colOff>165100</xdr:colOff>
      <xdr:row>108</xdr:row>
      <xdr:rowOff>137333</xdr:rowOff>
    </xdr:to>
    <xdr:sp macro="" textlink="">
      <xdr:nvSpPr>
        <xdr:cNvPr id="1313" name="フローチャート: 判断 1312">
          <a:extLst>
            <a:ext uri="{FF2B5EF4-FFF2-40B4-BE49-F238E27FC236}">
              <a16:creationId xmlns:a16="http://schemas.microsoft.com/office/drawing/2014/main" id="{CAED17A8-DA1D-44D4-8C2D-803E60C879D1}"/>
            </a:ext>
          </a:extLst>
        </xdr:cNvPr>
        <xdr:cNvSpPr/>
      </xdr:nvSpPr>
      <xdr:spPr>
        <a:xfrm>
          <a:off x="9588500" y="18552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108</xdr:row>
      <xdr:rowOff>38157</xdr:rowOff>
    </xdr:from>
    <xdr:to>
      <xdr:col>46</xdr:col>
      <xdr:colOff>38100</xdr:colOff>
      <xdr:row>108</xdr:row>
      <xdr:rowOff>139757</xdr:rowOff>
    </xdr:to>
    <xdr:sp macro="" textlink="">
      <xdr:nvSpPr>
        <xdr:cNvPr id="1314" name="フローチャート: 判断 1313">
          <a:extLst>
            <a:ext uri="{FF2B5EF4-FFF2-40B4-BE49-F238E27FC236}">
              <a16:creationId xmlns:a16="http://schemas.microsoft.com/office/drawing/2014/main" id="{8A94D295-EEE7-4427-A208-EAEF7656B107}"/>
            </a:ext>
          </a:extLst>
        </xdr:cNvPr>
        <xdr:cNvSpPr/>
      </xdr:nvSpPr>
      <xdr:spPr>
        <a:xfrm>
          <a:off x="8699500" y="1855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108</xdr:row>
      <xdr:rowOff>46558</xdr:rowOff>
    </xdr:from>
    <xdr:to>
      <xdr:col>41</xdr:col>
      <xdr:colOff>101600</xdr:colOff>
      <xdr:row>108</xdr:row>
      <xdr:rowOff>148158</xdr:rowOff>
    </xdr:to>
    <xdr:sp macro="" textlink="">
      <xdr:nvSpPr>
        <xdr:cNvPr id="1315" name="フローチャート: 判断 1314">
          <a:extLst>
            <a:ext uri="{FF2B5EF4-FFF2-40B4-BE49-F238E27FC236}">
              <a16:creationId xmlns:a16="http://schemas.microsoft.com/office/drawing/2014/main" id="{640C4814-578D-4016-9497-C3FA43CF2AA1}"/>
            </a:ext>
          </a:extLst>
        </xdr:cNvPr>
        <xdr:cNvSpPr/>
      </xdr:nvSpPr>
      <xdr:spPr>
        <a:xfrm>
          <a:off x="7810500" y="18563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61975</xdr:rowOff>
    </xdr:from>
    <xdr:to>
      <xdr:col>36</xdr:col>
      <xdr:colOff>165100</xdr:colOff>
      <xdr:row>108</xdr:row>
      <xdr:rowOff>163575</xdr:rowOff>
    </xdr:to>
    <xdr:sp macro="" textlink="">
      <xdr:nvSpPr>
        <xdr:cNvPr id="1316" name="フローチャート: 判断 1315">
          <a:extLst>
            <a:ext uri="{FF2B5EF4-FFF2-40B4-BE49-F238E27FC236}">
              <a16:creationId xmlns:a16="http://schemas.microsoft.com/office/drawing/2014/main" id="{752FC52F-973F-42EC-ACA7-0B3C9EDDDFCB}"/>
            </a:ext>
          </a:extLst>
        </xdr:cNvPr>
        <xdr:cNvSpPr/>
      </xdr:nvSpPr>
      <xdr:spPr>
        <a:xfrm>
          <a:off x="6921500" y="1857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1317" name="テキスト ボックス 1316">
          <a:extLst>
            <a:ext uri="{FF2B5EF4-FFF2-40B4-BE49-F238E27FC236}">
              <a16:creationId xmlns:a16="http://schemas.microsoft.com/office/drawing/2014/main" id="{951A36DD-E21C-42C3-B3AE-454062AE0E9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1318" name="テキスト ボックス 1317">
          <a:extLst>
            <a:ext uri="{FF2B5EF4-FFF2-40B4-BE49-F238E27FC236}">
              <a16:creationId xmlns:a16="http://schemas.microsoft.com/office/drawing/2014/main" id="{17D8FA9A-ECBC-404B-A5B3-121BFD6875C4}"/>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1319" name="テキスト ボックス 1318">
          <a:extLst>
            <a:ext uri="{FF2B5EF4-FFF2-40B4-BE49-F238E27FC236}">
              <a16:creationId xmlns:a16="http://schemas.microsoft.com/office/drawing/2014/main" id="{5ADDDD11-44C0-45C2-AA66-9306F72FE23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1320" name="テキスト ボックス 1319">
          <a:extLst>
            <a:ext uri="{FF2B5EF4-FFF2-40B4-BE49-F238E27FC236}">
              <a16:creationId xmlns:a16="http://schemas.microsoft.com/office/drawing/2014/main" id="{3C3DBF23-0F30-4783-A262-F9EC282C98E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1321" name="テキスト ボックス 1320">
          <a:extLst>
            <a:ext uri="{FF2B5EF4-FFF2-40B4-BE49-F238E27FC236}">
              <a16:creationId xmlns:a16="http://schemas.microsoft.com/office/drawing/2014/main" id="{30BC5112-B523-4388-A7AA-FB54181829B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93179</xdr:rowOff>
    </xdr:from>
    <xdr:to>
      <xdr:col>55</xdr:col>
      <xdr:colOff>50800</xdr:colOff>
      <xdr:row>109</xdr:row>
      <xdr:rowOff>23329</xdr:rowOff>
    </xdr:to>
    <xdr:sp macro="" textlink="">
      <xdr:nvSpPr>
        <xdr:cNvPr id="1322" name="楕円 1321">
          <a:extLst>
            <a:ext uri="{FF2B5EF4-FFF2-40B4-BE49-F238E27FC236}">
              <a16:creationId xmlns:a16="http://schemas.microsoft.com/office/drawing/2014/main" id="{30EF87B0-1242-414D-B127-68E199824FC4}"/>
            </a:ext>
          </a:extLst>
        </xdr:cNvPr>
        <xdr:cNvSpPr/>
      </xdr:nvSpPr>
      <xdr:spPr>
        <a:xfrm>
          <a:off x="10426700" y="1860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11890</xdr:rowOff>
    </xdr:from>
    <xdr:ext cx="599010" cy="259045"/>
    <xdr:sp macro="" textlink="">
      <xdr:nvSpPr>
        <xdr:cNvPr id="1323" name="【港湾・漁港】&#10;一人当たり有形固定資産（償却資産）額該当値テキスト">
          <a:extLst>
            <a:ext uri="{FF2B5EF4-FFF2-40B4-BE49-F238E27FC236}">
              <a16:creationId xmlns:a16="http://schemas.microsoft.com/office/drawing/2014/main" id="{98BF1BBC-1D68-4AF8-9113-AD4AE9C35A1C}"/>
            </a:ext>
          </a:extLst>
        </xdr:cNvPr>
        <xdr:cNvSpPr txBox="1"/>
      </xdr:nvSpPr>
      <xdr:spPr>
        <a:xfrm>
          <a:off x="10515600" y="1852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100735</xdr:rowOff>
    </xdr:from>
    <xdr:to>
      <xdr:col>50</xdr:col>
      <xdr:colOff>165100</xdr:colOff>
      <xdr:row>109</xdr:row>
      <xdr:rowOff>30885</xdr:rowOff>
    </xdr:to>
    <xdr:sp macro="" textlink="">
      <xdr:nvSpPr>
        <xdr:cNvPr id="1324" name="楕円 1323">
          <a:extLst>
            <a:ext uri="{FF2B5EF4-FFF2-40B4-BE49-F238E27FC236}">
              <a16:creationId xmlns:a16="http://schemas.microsoft.com/office/drawing/2014/main" id="{E072CDDB-7BC4-4F88-8BE1-2CE61D68251C}"/>
            </a:ext>
          </a:extLst>
        </xdr:cNvPr>
        <xdr:cNvSpPr/>
      </xdr:nvSpPr>
      <xdr:spPr>
        <a:xfrm>
          <a:off x="9588500" y="1861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143979</xdr:rowOff>
    </xdr:from>
    <xdr:to>
      <xdr:col>55</xdr:col>
      <xdr:colOff>0</xdr:colOff>
      <xdr:row>108</xdr:row>
      <xdr:rowOff>151535</xdr:rowOff>
    </xdr:to>
    <xdr:cxnSp macro="">
      <xdr:nvCxnSpPr>
        <xdr:cNvPr id="1325" name="直線コネクタ 1324">
          <a:extLst>
            <a:ext uri="{FF2B5EF4-FFF2-40B4-BE49-F238E27FC236}">
              <a16:creationId xmlns:a16="http://schemas.microsoft.com/office/drawing/2014/main" id="{5065C949-B471-4C4D-A96D-C84092CD99DD}"/>
            </a:ext>
          </a:extLst>
        </xdr:cNvPr>
        <xdr:cNvCxnSpPr/>
      </xdr:nvCxnSpPr>
      <xdr:spPr>
        <a:xfrm flipV="1">
          <a:off x="9639300" y="18660579"/>
          <a:ext cx="838200" cy="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100736</xdr:rowOff>
    </xdr:from>
    <xdr:to>
      <xdr:col>46</xdr:col>
      <xdr:colOff>38100</xdr:colOff>
      <xdr:row>109</xdr:row>
      <xdr:rowOff>30886</xdr:rowOff>
    </xdr:to>
    <xdr:sp macro="" textlink="">
      <xdr:nvSpPr>
        <xdr:cNvPr id="1326" name="楕円 1325">
          <a:extLst>
            <a:ext uri="{FF2B5EF4-FFF2-40B4-BE49-F238E27FC236}">
              <a16:creationId xmlns:a16="http://schemas.microsoft.com/office/drawing/2014/main" id="{718FE529-3EAF-4157-BF27-BBFF3E035136}"/>
            </a:ext>
          </a:extLst>
        </xdr:cNvPr>
        <xdr:cNvSpPr/>
      </xdr:nvSpPr>
      <xdr:spPr>
        <a:xfrm>
          <a:off x="8699500" y="1861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151535</xdr:rowOff>
    </xdr:from>
    <xdr:to>
      <xdr:col>50</xdr:col>
      <xdr:colOff>114300</xdr:colOff>
      <xdr:row>108</xdr:row>
      <xdr:rowOff>151536</xdr:rowOff>
    </xdr:to>
    <xdr:cxnSp macro="">
      <xdr:nvCxnSpPr>
        <xdr:cNvPr id="1327" name="直線コネクタ 1326">
          <a:extLst>
            <a:ext uri="{FF2B5EF4-FFF2-40B4-BE49-F238E27FC236}">
              <a16:creationId xmlns:a16="http://schemas.microsoft.com/office/drawing/2014/main" id="{07DAED56-5064-4163-B928-7DAF82AE0C85}"/>
            </a:ext>
          </a:extLst>
        </xdr:cNvPr>
        <xdr:cNvCxnSpPr/>
      </xdr:nvCxnSpPr>
      <xdr:spPr>
        <a:xfrm flipV="1">
          <a:off x="8750300" y="18668135"/>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101555</xdr:rowOff>
    </xdr:from>
    <xdr:to>
      <xdr:col>41</xdr:col>
      <xdr:colOff>101600</xdr:colOff>
      <xdr:row>109</xdr:row>
      <xdr:rowOff>31705</xdr:rowOff>
    </xdr:to>
    <xdr:sp macro="" textlink="">
      <xdr:nvSpPr>
        <xdr:cNvPr id="1328" name="楕円 1327">
          <a:extLst>
            <a:ext uri="{FF2B5EF4-FFF2-40B4-BE49-F238E27FC236}">
              <a16:creationId xmlns:a16="http://schemas.microsoft.com/office/drawing/2014/main" id="{A692AF2A-6D7F-4EA3-911C-7EBB1F784CFC}"/>
            </a:ext>
          </a:extLst>
        </xdr:cNvPr>
        <xdr:cNvSpPr/>
      </xdr:nvSpPr>
      <xdr:spPr>
        <a:xfrm>
          <a:off x="7810500" y="1861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151536</xdr:rowOff>
    </xdr:from>
    <xdr:to>
      <xdr:col>45</xdr:col>
      <xdr:colOff>177800</xdr:colOff>
      <xdr:row>108</xdr:row>
      <xdr:rowOff>152355</xdr:rowOff>
    </xdr:to>
    <xdr:cxnSp macro="">
      <xdr:nvCxnSpPr>
        <xdr:cNvPr id="1329" name="直線コネクタ 1328">
          <a:extLst>
            <a:ext uri="{FF2B5EF4-FFF2-40B4-BE49-F238E27FC236}">
              <a16:creationId xmlns:a16="http://schemas.microsoft.com/office/drawing/2014/main" id="{CA258740-B32E-462F-8D93-2A995253FED4}"/>
            </a:ext>
          </a:extLst>
        </xdr:cNvPr>
        <xdr:cNvCxnSpPr/>
      </xdr:nvCxnSpPr>
      <xdr:spPr>
        <a:xfrm flipV="1">
          <a:off x="7861300" y="18668136"/>
          <a:ext cx="889000" cy="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101555</xdr:rowOff>
    </xdr:from>
    <xdr:to>
      <xdr:col>36</xdr:col>
      <xdr:colOff>165100</xdr:colOff>
      <xdr:row>109</xdr:row>
      <xdr:rowOff>31705</xdr:rowOff>
    </xdr:to>
    <xdr:sp macro="" textlink="">
      <xdr:nvSpPr>
        <xdr:cNvPr id="1330" name="楕円 1329">
          <a:extLst>
            <a:ext uri="{FF2B5EF4-FFF2-40B4-BE49-F238E27FC236}">
              <a16:creationId xmlns:a16="http://schemas.microsoft.com/office/drawing/2014/main" id="{81C63172-5A12-423C-A834-3C424AE2C030}"/>
            </a:ext>
          </a:extLst>
        </xdr:cNvPr>
        <xdr:cNvSpPr/>
      </xdr:nvSpPr>
      <xdr:spPr>
        <a:xfrm>
          <a:off x="6921500" y="1861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152355</xdr:rowOff>
    </xdr:from>
    <xdr:to>
      <xdr:col>41</xdr:col>
      <xdr:colOff>50800</xdr:colOff>
      <xdr:row>108</xdr:row>
      <xdr:rowOff>152355</xdr:rowOff>
    </xdr:to>
    <xdr:cxnSp macro="">
      <xdr:nvCxnSpPr>
        <xdr:cNvPr id="1331" name="直線コネクタ 1330">
          <a:extLst>
            <a:ext uri="{FF2B5EF4-FFF2-40B4-BE49-F238E27FC236}">
              <a16:creationId xmlns:a16="http://schemas.microsoft.com/office/drawing/2014/main" id="{C0235721-81A1-40F0-A3D5-93A6BFE7B6C5}"/>
            </a:ext>
          </a:extLst>
        </xdr:cNvPr>
        <xdr:cNvCxnSpPr/>
      </xdr:nvCxnSpPr>
      <xdr:spPr>
        <a:xfrm>
          <a:off x="6972300" y="186689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153860</xdr:rowOff>
    </xdr:from>
    <xdr:ext cx="690189" cy="259045"/>
    <xdr:sp macro="" textlink="">
      <xdr:nvSpPr>
        <xdr:cNvPr id="1332" name="n_1aveValue【港湾・漁港】&#10;一人当たり有形固定資産（償却資産）額">
          <a:extLst>
            <a:ext uri="{FF2B5EF4-FFF2-40B4-BE49-F238E27FC236}">
              <a16:creationId xmlns:a16="http://schemas.microsoft.com/office/drawing/2014/main" id="{7FEFD929-EC3C-40FB-B85B-7265BD5354C9}"/>
            </a:ext>
          </a:extLst>
        </xdr:cNvPr>
        <xdr:cNvSpPr txBox="1"/>
      </xdr:nvSpPr>
      <xdr:spPr>
        <a:xfrm>
          <a:off x="9281505" y="183275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156284</xdr:rowOff>
    </xdr:from>
    <xdr:ext cx="690189" cy="259045"/>
    <xdr:sp macro="" textlink="">
      <xdr:nvSpPr>
        <xdr:cNvPr id="1333" name="n_2aveValue【港湾・漁港】&#10;一人当たり有形固定資産（償却資産）額">
          <a:extLst>
            <a:ext uri="{FF2B5EF4-FFF2-40B4-BE49-F238E27FC236}">
              <a16:creationId xmlns:a16="http://schemas.microsoft.com/office/drawing/2014/main" id="{D8D0056B-0799-4A97-9E9E-F71DA6EADB50}"/>
            </a:ext>
          </a:extLst>
        </xdr:cNvPr>
        <xdr:cNvSpPr txBox="1"/>
      </xdr:nvSpPr>
      <xdr:spPr>
        <a:xfrm>
          <a:off x="8405205" y="183299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4,995,470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164685</xdr:rowOff>
    </xdr:from>
    <xdr:ext cx="690189" cy="259045"/>
    <xdr:sp macro="" textlink="">
      <xdr:nvSpPr>
        <xdr:cNvPr id="1334" name="n_3aveValue【港湾・漁港】&#10;一人当たり有形固定資産（償却資産）額">
          <a:extLst>
            <a:ext uri="{FF2B5EF4-FFF2-40B4-BE49-F238E27FC236}">
              <a16:creationId xmlns:a16="http://schemas.microsoft.com/office/drawing/2014/main" id="{18915DD8-C73E-434F-A01F-6C731C3C2901}"/>
            </a:ext>
          </a:extLst>
        </xdr:cNvPr>
        <xdr:cNvSpPr txBox="1"/>
      </xdr:nvSpPr>
      <xdr:spPr>
        <a:xfrm>
          <a:off x="7516205" y="183383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107</xdr:row>
      <xdr:rowOff>8652</xdr:rowOff>
    </xdr:from>
    <xdr:ext cx="690189" cy="259045"/>
    <xdr:sp macro="" textlink="">
      <xdr:nvSpPr>
        <xdr:cNvPr id="1335" name="n_4aveValue【港湾・漁港】&#10;一人当たり有形固定資産（償却資産）額">
          <a:extLst>
            <a:ext uri="{FF2B5EF4-FFF2-40B4-BE49-F238E27FC236}">
              <a16:creationId xmlns:a16="http://schemas.microsoft.com/office/drawing/2014/main" id="{D3ED0CA1-5349-459F-837C-7D0248931A7B}"/>
            </a:ext>
          </a:extLst>
        </xdr:cNvPr>
        <xdr:cNvSpPr txBox="1"/>
      </xdr:nvSpPr>
      <xdr:spPr>
        <a:xfrm>
          <a:off x="6627205" y="1835380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22012</xdr:rowOff>
    </xdr:from>
    <xdr:ext cx="534377" cy="259045"/>
    <xdr:sp macro="" textlink="">
      <xdr:nvSpPr>
        <xdr:cNvPr id="1336" name="n_1mainValue【港湾・漁港】&#10;一人当たり有形固定資産（償却資産）額">
          <a:extLst>
            <a:ext uri="{FF2B5EF4-FFF2-40B4-BE49-F238E27FC236}">
              <a16:creationId xmlns:a16="http://schemas.microsoft.com/office/drawing/2014/main" id="{75D64A1F-ACA3-4DF1-89F7-1B7CBB99AD80}"/>
            </a:ext>
          </a:extLst>
        </xdr:cNvPr>
        <xdr:cNvSpPr txBox="1"/>
      </xdr:nvSpPr>
      <xdr:spPr>
        <a:xfrm>
          <a:off x="9359411" y="18710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22013</xdr:rowOff>
    </xdr:from>
    <xdr:ext cx="534377" cy="259045"/>
    <xdr:sp macro="" textlink="">
      <xdr:nvSpPr>
        <xdr:cNvPr id="1337" name="n_2mainValue【港湾・漁港】&#10;一人当たり有形固定資産（償却資産）額">
          <a:extLst>
            <a:ext uri="{FF2B5EF4-FFF2-40B4-BE49-F238E27FC236}">
              <a16:creationId xmlns:a16="http://schemas.microsoft.com/office/drawing/2014/main" id="{8A7680F6-623F-43EB-B6EA-27ED993B8810}"/>
            </a:ext>
          </a:extLst>
        </xdr:cNvPr>
        <xdr:cNvSpPr txBox="1"/>
      </xdr:nvSpPr>
      <xdr:spPr>
        <a:xfrm>
          <a:off x="8483111" y="18710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22832</xdr:rowOff>
    </xdr:from>
    <xdr:ext cx="469744" cy="259045"/>
    <xdr:sp macro="" textlink="">
      <xdr:nvSpPr>
        <xdr:cNvPr id="1338" name="n_3mainValue【港湾・漁港】&#10;一人当たり有形固定資産（償却資産）額">
          <a:extLst>
            <a:ext uri="{FF2B5EF4-FFF2-40B4-BE49-F238E27FC236}">
              <a16:creationId xmlns:a16="http://schemas.microsoft.com/office/drawing/2014/main" id="{F13476E4-DC13-4E46-A09D-AB8A6B1981A6}"/>
            </a:ext>
          </a:extLst>
        </xdr:cNvPr>
        <xdr:cNvSpPr txBox="1"/>
      </xdr:nvSpPr>
      <xdr:spPr>
        <a:xfrm>
          <a:off x="7626428" y="1871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22832</xdr:rowOff>
    </xdr:from>
    <xdr:ext cx="469744" cy="259045"/>
    <xdr:sp macro="" textlink="">
      <xdr:nvSpPr>
        <xdr:cNvPr id="1339" name="n_4mainValue【港湾・漁港】&#10;一人当たり有形固定資産（償却資産）額">
          <a:extLst>
            <a:ext uri="{FF2B5EF4-FFF2-40B4-BE49-F238E27FC236}">
              <a16:creationId xmlns:a16="http://schemas.microsoft.com/office/drawing/2014/main" id="{69959632-9EA0-42AC-BA4A-3CF4C32C5442}"/>
            </a:ext>
          </a:extLst>
        </xdr:cNvPr>
        <xdr:cNvSpPr txBox="1"/>
      </xdr:nvSpPr>
      <xdr:spPr>
        <a:xfrm>
          <a:off x="6737428" y="18710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1340" name="正方形/長方形 1339">
          <a:extLst>
            <a:ext uri="{FF2B5EF4-FFF2-40B4-BE49-F238E27FC236}">
              <a16:creationId xmlns:a16="http://schemas.microsoft.com/office/drawing/2014/main" id="{D858E779-6F56-4B96-A328-0E3C32F0E3F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341" name="正方形/長方形 1340">
          <a:extLst>
            <a:ext uri="{FF2B5EF4-FFF2-40B4-BE49-F238E27FC236}">
              <a16:creationId xmlns:a16="http://schemas.microsoft.com/office/drawing/2014/main" id="{399099DC-3078-47E1-AEDC-9490C0106D9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342" name="正方形/長方形 1341">
          <a:extLst>
            <a:ext uri="{FF2B5EF4-FFF2-40B4-BE49-F238E27FC236}">
              <a16:creationId xmlns:a16="http://schemas.microsoft.com/office/drawing/2014/main" id="{C7AA9CBC-FBA6-4CFB-8C3E-A2DBD149B82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343" name="正方形/長方形 1342">
          <a:extLst>
            <a:ext uri="{FF2B5EF4-FFF2-40B4-BE49-F238E27FC236}">
              <a16:creationId xmlns:a16="http://schemas.microsoft.com/office/drawing/2014/main" id="{FB68A4BA-82DC-433E-A6C0-9C7BA9AE0D4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344" name="正方形/長方形 1343">
          <a:extLst>
            <a:ext uri="{FF2B5EF4-FFF2-40B4-BE49-F238E27FC236}">
              <a16:creationId xmlns:a16="http://schemas.microsoft.com/office/drawing/2014/main" id="{AECF6836-D5B1-4A79-ADAC-6EE8B9B8140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345" name="正方形/長方形 1344">
          <a:extLst>
            <a:ext uri="{FF2B5EF4-FFF2-40B4-BE49-F238E27FC236}">
              <a16:creationId xmlns:a16="http://schemas.microsoft.com/office/drawing/2014/main" id="{38AF21F6-E631-41E3-9448-3DB5FB8F1B9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1346" name="正方形/長方形 1345">
          <a:extLst>
            <a:ext uri="{FF2B5EF4-FFF2-40B4-BE49-F238E27FC236}">
              <a16:creationId xmlns:a16="http://schemas.microsoft.com/office/drawing/2014/main" id="{FA4A35D5-3DAA-4A93-B91D-E5C37DD1E3C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1347" name="正方形/長方形 1346">
          <a:extLst>
            <a:ext uri="{FF2B5EF4-FFF2-40B4-BE49-F238E27FC236}">
              <a16:creationId xmlns:a16="http://schemas.microsoft.com/office/drawing/2014/main" id="{1F727341-2726-4125-AB0B-92227E66526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1348" name="テキスト ボックス 1347">
          <a:extLst>
            <a:ext uri="{FF2B5EF4-FFF2-40B4-BE49-F238E27FC236}">
              <a16:creationId xmlns:a16="http://schemas.microsoft.com/office/drawing/2014/main" id="{F9B99190-3004-4EC9-B830-F81BB562704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1349" name="直線コネクタ 1348">
          <a:extLst>
            <a:ext uri="{FF2B5EF4-FFF2-40B4-BE49-F238E27FC236}">
              <a16:creationId xmlns:a16="http://schemas.microsoft.com/office/drawing/2014/main" id="{549D9425-409B-4E9F-B7C9-E6FD302F05C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1350" name="テキスト ボックス 1349">
          <a:extLst>
            <a:ext uri="{FF2B5EF4-FFF2-40B4-BE49-F238E27FC236}">
              <a16:creationId xmlns:a16="http://schemas.microsoft.com/office/drawing/2014/main" id="{45E13695-A90A-4FBD-8F9E-33E0B0EAEA2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1351" name="直線コネクタ 1350">
          <a:extLst>
            <a:ext uri="{FF2B5EF4-FFF2-40B4-BE49-F238E27FC236}">
              <a16:creationId xmlns:a16="http://schemas.microsoft.com/office/drawing/2014/main" id="{3017612F-CB38-4B55-BBD3-5645055D1B43}"/>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1352" name="テキスト ボックス 1351">
          <a:extLst>
            <a:ext uri="{FF2B5EF4-FFF2-40B4-BE49-F238E27FC236}">
              <a16:creationId xmlns:a16="http://schemas.microsoft.com/office/drawing/2014/main" id="{69E8ED5F-4264-489F-B473-0626E37F89A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1353" name="直線コネクタ 1352">
          <a:extLst>
            <a:ext uri="{FF2B5EF4-FFF2-40B4-BE49-F238E27FC236}">
              <a16:creationId xmlns:a16="http://schemas.microsoft.com/office/drawing/2014/main" id="{1A83D7A2-AA8B-408E-BF5E-32C561E026E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1354" name="テキスト ボックス 1353">
          <a:extLst>
            <a:ext uri="{FF2B5EF4-FFF2-40B4-BE49-F238E27FC236}">
              <a16:creationId xmlns:a16="http://schemas.microsoft.com/office/drawing/2014/main" id="{19A106D2-F0C1-4B01-B505-86C7C81493A3}"/>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1355" name="直線コネクタ 1354">
          <a:extLst>
            <a:ext uri="{FF2B5EF4-FFF2-40B4-BE49-F238E27FC236}">
              <a16:creationId xmlns:a16="http://schemas.microsoft.com/office/drawing/2014/main" id="{00CF4C8D-3527-496E-9B02-E3B2E917A2F8}"/>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1356" name="テキスト ボックス 1355">
          <a:extLst>
            <a:ext uri="{FF2B5EF4-FFF2-40B4-BE49-F238E27FC236}">
              <a16:creationId xmlns:a16="http://schemas.microsoft.com/office/drawing/2014/main" id="{C845D598-A81C-4B00-AE7B-765C691BEB6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1357" name="直線コネクタ 1356">
          <a:extLst>
            <a:ext uri="{FF2B5EF4-FFF2-40B4-BE49-F238E27FC236}">
              <a16:creationId xmlns:a16="http://schemas.microsoft.com/office/drawing/2014/main" id="{60D748CA-5898-496D-B410-619C0A8A90F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1358" name="テキスト ボックス 1357">
          <a:extLst>
            <a:ext uri="{FF2B5EF4-FFF2-40B4-BE49-F238E27FC236}">
              <a16:creationId xmlns:a16="http://schemas.microsoft.com/office/drawing/2014/main" id="{6EA565B4-9C1B-43E3-BBCC-D31EE0456D4C}"/>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1359" name="直線コネクタ 1358">
          <a:extLst>
            <a:ext uri="{FF2B5EF4-FFF2-40B4-BE49-F238E27FC236}">
              <a16:creationId xmlns:a16="http://schemas.microsoft.com/office/drawing/2014/main" id="{CB6E73EB-DF6A-4D4F-901D-68FB925F7AD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1360" name="テキスト ボックス 1359">
          <a:extLst>
            <a:ext uri="{FF2B5EF4-FFF2-40B4-BE49-F238E27FC236}">
              <a16:creationId xmlns:a16="http://schemas.microsoft.com/office/drawing/2014/main" id="{EE32286E-92DB-4583-9AFE-5982E552561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1361" name="直線コネクタ 1360">
          <a:extLst>
            <a:ext uri="{FF2B5EF4-FFF2-40B4-BE49-F238E27FC236}">
              <a16:creationId xmlns:a16="http://schemas.microsoft.com/office/drawing/2014/main" id="{873FD4B7-C6CE-49D2-B8B6-77F2B74D016C}"/>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1362" name="テキスト ボックス 1361">
          <a:extLst>
            <a:ext uri="{FF2B5EF4-FFF2-40B4-BE49-F238E27FC236}">
              <a16:creationId xmlns:a16="http://schemas.microsoft.com/office/drawing/2014/main" id="{860BAE26-07FB-402A-86E2-67066B5E5AD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1363" name="直線コネクタ 1362">
          <a:extLst>
            <a:ext uri="{FF2B5EF4-FFF2-40B4-BE49-F238E27FC236}">
              <a16:creationId xmlns:a16="http://schemas.microsoft.com/office/drawing/2014/main" id="{AB8ABA46-5258-4F8D-BBCC-63D50F7F2CE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1364" name="【認定こども園・幼稚園・保育所】&#10;有形固定資産減価償却率グラフ枠">
          <a:extLst>
            <a:ext uri="{FF2B5EF4-FFF2-40B4-BE49-F238E27FC236}">
              <a16:creationId xmlns:a16="http://schemas.microsoft.com/office/drawing/2014/main" id="{F1AEB6E4-20D4-48C2-8C25-A92FEBFBBDD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41910</xdr:rowOff>
    </xdr:from>
    <xdr:to>
      <xdr:col>85</xdr:col>
      <xdr:colOff>126364</xdr:colOff>
      <xdr:row>42</xdr:row>
      <xdr:rowOff>92528</xdr:rowOff>
    </xdr:to>
    <xdr:cxnSp macro="">
      <xdr:nvCxnSpPr>
        <xdr:cNvPr id="1365" name="直線コネクタ 1364">
          <a:extLst>
            <a:ext uri="{FF2B5EF4-FFF2-40B4-BE49-F238E27FC236}">
              <a16:creationId xmlns:a16="http://schemas.microsoft.com/office/drawing/2014/main" id="{139CB12A-65F7-4DCB-BD15-0E31F00A121E}"/>
            </a:ext>
          </a:extLst>
        </xdr:cNvPr>
        <xdr:cNvCxnSpPr/>
      </xdr:nvCxnSpPr>
      <xdr:spPr>
        <a:xfrm flipV="1">
          <a:off x="16318864" y="5699760"/>
          <a:ext cx="0" cy="15936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1366" name="【認定こども園・幼稚園・保育所】&#10;有形固定資産減価償却率最小値テキスト">
          <a:extLst>
            <a:ext uri="{FF2B5EF4-FFF2-40B4-BE49-F238E27FC236}">
              <a16:creationId xmlns:a16="http://schemas.microsoft.com/office/drawing/2014/main" id="{64193DB4-3545-4582-B504-8D4EFFF878E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1367" name="直線コネクタ 1366">
          <a:extLst>
            <a:ext uri="{FF2B5EF4-FFF2-40B4-BE49-F238E27FC236}">
              <a16:creationId xmlns:a16="http://schemas.microsoft.com/office/drawing/2014/main" id="{8A47CD91-EAF9-4B61-8752-9CE4AB63EC6E}"/>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160037</xdr:rowOff>
    </xdr:from>
    <xdr:ext cx="340478" cy="259045"/>
    <xdr:sp macro="" textlink="">
      <xdr:nvSpPr>
        <xdr:cNvPr id="1368" name="【認定こども園・幼稚園・保育所】&#10;有形固定資産減価償却率最大値テキスト">
          <a:extLst>
            <a:ext uri="{FF2B5EF4-FFF2-40B4-BE49-F238E27FC236}">
              <a16:creationId xmlns:a16="http://schemas.microsoft.com/office/drawing/2014/main" id="{005D2407-3905-425D-A610-B371BA969835}"/>
            </a:ext>
          </a:extLst>
        </xdr:cNvPr>
        <xdr:cNvSpPr txBox="1"/>
      </xdr:nvSpPr>
      <xdr:spPr>
        <a:xfrm>
          <a:off x="16357600" y="54749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41910</xdr:rowOff>
    </xdr:from>
    <xdr:to>
      <xdr:col>86</xdr:col>
      <xdr:colOff>25400</xdr:colOff>
      <xdr:row>33</xdr:row>
      <xdr:rowOff>41910</xdr:rowOff>
    </xdr:to>
    <xdr:cxnSp macro="">
      <xdr:nvCxnSpPr>
        <xdr:cNvPr id="1369" name="直線コネクタ 1368">
          <a:extLst>
            <a:ext uri="{FF2B5EF4-FFF2-40B4-BE49-F238E27FC236}">
              <a16:creationId xmlns:a16="http://schemas.microsoft.com/office/drawing/2014/main" id="{B30099E1-3744-4F1E-B075-2A501C0B9924}"/>
            </a:ext>
          </a:extLst>
        </xdr:cNvPr>
        <xdr:cNvCxnSpPr/>
      </xdr:nvCxnSpPr>
      <xdr:spPr>
        <a:xfrm>
          <a:off x="16230600" y="5699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59344</xdr:rowOff>
    </xdr:from>
    <xdr:ext cx="405111" cy="259045"/>
    <xdr:sp macro="" textlink="">
      <xdr:nvSpPr>
        <xdr:cNvPr id="1370" name="【認定こども園・幼稚園・保育所】&#10;有形固定資産減価償却率平均値テキスト">
          <a:extLst>
            <a:ext uri="{FF2B5EF4-FFF2-40B4-BE49-F238E27FC236}">
              <a16:creationId xmlns:a16="http://schemas.microsoft.com/office/drawing/2014/main" id="{FBE8C7B2-F4A8-460D-A3E5-8CB4EF0B266D}"/>
            </a:ext>
          </a:extLst>
        </xdr:cNvPr>
        <xdr:cNvSpPr txBox="1"/>
      </xdr:nvSpPr>
      <xdr:spPr>
        <a:xfrm>
          <a:off x="16357600" y="64029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80917</xdr:rowOff>
    </xdr:from>
    <xdr:to>
      <xdr:col>85</xdr:col>
      <xdr:colOff>177800</xdr:colOff>
      <xdr:row>38</xdr:row>
      <xdr:rowOff>11068</xdr:rowOff>
    </xdr:to>
    <xdr:sp macro="" textlink="">
      <xdr:nvSpPr>
        <xdr:cNvPr id="1371" name="フローチャート: 判断 1370">
          <a:extLst>
            <a:ext uri="{FF2B5EF4-FFF2-40B4-BE49-F238E27FC236}">
              <a16:creationId xmlns:a16="http://schemas.microsoft.com/office/drawing/2014/main" id="{EC3C12F2-3345-43F6-853D-CB5059872754}"/>
            </a:ext>
          </a:extLst>
        </xdr:cNvPr>
        <xdr:cNvSpPr/>
      </xdr:nvSpPr>
      <xdr:spPr>
        <a:xfrm>
          <a:off x="162687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56424</xdr:rowOff>
    </xdr:from>
    <xdr:to>
      <xdr:col>81</xdr:col>
      <xdr:colOff>101600</xdr:colOff>
      <xdr:row>37</xdr:row>
      <xdr:rowOff>158024</xdr:rowOff>
    </xdr:to>
    <xdr:sp macro="" textlink="">
      <xdr:nvSpPr>
        <xdr:cNvPr id="1372" name="フローチャート: 判断 1371">
          <a:extLst>
            <a:ext uri="{FF2B5EF4-FFF2-40B4-BE49-F238E27FC236}">
              <a16:creationId xmlns:a16="http://schemas.microsoft.com/office/drawing/2014/main" id="{3EA03636-6FD3-40E6-B405-78484C19A115}"/>
            </a:ext>
          </a:extLst>
        </xdr:cNvPr>
        <xdr:cNvSpPr/>
      </xdr:nvSpPr>
      <xdr:spPr>
        <a:xfrm>
          <a:off x="154305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43361</xdr:rowOff>
    </xdr:from>
    <xdr:to>
      <xdr:col>76</xdr:col>
      <xdr:colOff>165100</xdr:colOff>
      <xdr:row>37</xdr:row>
      <xdr:rowOff>144961</xdr:rowOff>
    </xdr:to>
    <xdr:sp macro="" textlink="">
      <xdr:nvSpPr>
        <xdr:cNvPr id="1373" name="フローチャート: 判断 1372">
          <a:extLst>
            <a:ext uri="{FF2B5EF4-FFF2-40B4-BE49-F238E27FC236}">
              <a16:creationId xmlns:a16="http://schemas.microsoft.com/office/drawing/2014/main" id="{F1198739-308C-4F3C-ADCB-358FE930DF46}"/>
            </a:ext>
          </a:extLst>
        </xdr:cNvPr>
        <xdr:cNvSpPr/>
      </xdr:nvSpPr>
      <xdr:spPr>
        <a:xfrm>
          <a:off x="14541500" y="638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36830</xdr:rowOff>
    </xdr:from>
    <xdr:to>
      <xdr:col>72</xdr:col>
      <xdr:colOff>38100</xdr:colOff>
      <xdr:row>37</xdr:row>
      <xdr:rowOff>138430</xdr:rowOff>
    </xdr:to>
    <xdr:sp macro="" textlink="">
      <xdr:nvSpPr>
        <xdr:cNvPr id="1374" name="フローチャート: 判断 1373">
          <a:extLst>
            <a:ext uri="{FF2B5EF4-FFF2-40B4-BE49-F238E27FC236}">
              <a16:creationId xmlns:a16="http://schemas.microsoft.com/office/drawing/2014/main" id="{425666C0-2C6A-4B69-A89E-5B578B1D7A05}"/>
            </a:ext>
          </a:extLst>
        </xdr:cNvPr>
        <xdr:cNvSpPr/>
      </xdr:nvSpPr>
      <xdr:spPr>
        <a:xfrm>
          <a:off x="13652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1375" name="フローチャート: 判断 1374">
          <a:extLst>
            <a:ext uri="{FF2B5EF4-FFF2-40B4-BE49-F238E27FC236}">
              <a16:creationId xmlns:a16="http://schemas.microsoft.com/office/drawing/2014/main" id="{A6742B6C-311E-4818-9674-D4A4BD5E3A4D}"/>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376" name="テキスト ボックス 1375">
          <a:extLst>
            <a:ext uri="{FF2B5EF4-FFF2-40B4-BE49-F238E27FC236}">
              <a16:creationId xmlns:a16="http://schemas.microsoft.com/office/drawing/2014/main" id="{8B5EDC2B-87FC-49B8-8DA1-91E3D009D6D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377" name="テキスト ボックス 1376">
          <a:extLst>
            <a:ext uri="{FF2B5EF4-FFF2-40B4-BE49-F238E27FC236}">
              <a16:creationId xmlns:a16="http://schemas.microsoft.com/office/drawing/2014/main" id="{BECC6E21-20C4-48E0-BD29-AE0184B0102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378" name="テキスト ボックス 1377">
          <a:extLst>
            <a:ext uri="{FF2B5EF4-FFF2-40B4-BE49-F238E27FC236}">
              <a16:creationId xmlns:a16="http://schemas.microsoft.com/office/drawing/2014/main" id="{71172460-C53E-4987-AE70-FD6C189E35C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379" name="テキスト ボックス 1378">
          <a:extLst>
            <a:ext uri="{FF2B5EF4-FFF2-40B4-BE49-F238E27FC236}">
              <a16:creationId xmlns:a16="http://schemas.microsoft.com/office/drawing/2014/main" id="{E9CAF855-FD69-400A-B917-0AA76494900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380" name="テキスト ボックス 1379">
          <a:extLst>
            <a:ext uri="{FF2B5EF4-FFF2-40B4-BE49-F238E27FC236}">
              <a16:creationId xmlns:a16="http://schemas.microsoft.com/office/drawing/2014/main" id="{E2F6374E-A962-4B18-825B-8394B389D3B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10704</xdr:rowOff>
    </xdr:from>
    <xdr:to>
      <xdr:col>85</xdr:col>
      <xdr:colOff>177800</xdr:colOff>
      <xdr:row>35</xdr:row>
      <xdr:rowOff>112304</xdr:rowOff>
    </xdr:to>
    <xdr:sp macro="" textlink="">
      <xdr:nvSpPr>
        <xdr:cNvPr id="1381" name="楕円 1380">
          <a:extLst>
            <a:ext uri="{FF2B5EF4-FFF2-40B4-BE49-F238E27FC236}">
              <a16:creationId xmlns:a16="http://schemas.microsoft.com/office/drawing/2014/main" id="{08C3F793-42C8-48E4-8CF5-A04588D433D7}"/>
            </a:ext>
          </a:extLst>
        </xdr:cNvPr>
        <xdr:cNvSpPr/>
      </xdr:nvSpPr>
      <xdr:spPr>
        <a:xfrm>
          <a:off x="16268700" y="60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33581</xdr:rowOff>
    </xdr:from>
    <xdr:ext cx="405111" cy="259045"/>
    <xdr:sp macro="" textlink="">
      <xdr:nvSpPr>
        <xdr:cNvPr id="1382" name="【認定こども園・幼稚園・保育所】&#10;有形固定資産減価償却率該当値テキスト">
          <a:extLst>
            <a:ext uri="{FF2B5EF4-FFF2-40B4-BE49-F238E27FC236}">
              <a16:creationId xmlns:a16="http://schemas.microsoft.com/office/drawing/2014/main" id="{84B4BE10-F867-464F-ABBA-3FF56BE0A4B2}"/>
            </a:ext>
          </a:extLst>
        </xdr:cNvPr>
        <xdr:cNvSpPr txBox="1"/>
      </xdr:nvSpPr>
      <xdr:spPr>
        <a:xfrm>
          <a:off x="16357600" y="586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134801</xdr:rowOff>
    </xdr:from>
    <xdr:to>
      <xdr:col>81</xdr:col>
      <xdr:colOff>101600</xdr:colOff>
      <xdr:row>35</xdr:row>
      <xdr:rowOff>64951</xdr:rowOff>
    </xdr:to>
    <xdr:sp macro="" textlink="">
      <xdr:nvSpPr>
        <xdr:cNvPr id="1383" name="楕円 1382">
          <a:extLst>
            <a:ext uri="{FF2B5EF4-FFF2-40B4-BE49-F238E27FC236}">
              <a16:creationId xmlns:a16="http://schemas.microsoft.com/office/drawing/2014/main" id="{C57FF7E7-F820-42BD-A2B7-846253A69454}"/>
            </a:ext>
          </a:extLst>
        </xdr:cNvPr>
        <xdr:cNvSpPr/>
      </xdr:nvSpPr>
      <xdr:spPr>
        <a:xfrm>
          <a:off x="15430500" y="596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14151</xdr:rowOff>
    </xdr:from>
    <xdr:to>
      <xdr:col>85</xdr:col>
      <xdr:colOff>127000</xdr:colOff>
      <xdr:row>35</xdr:row>
      <xdr:rowOff>61504</xdr:rowOff>
    </xdr:to>
    <xdr:cxnSp macro="">
      <xdr:nvCxnSpPr>
        <xdr:cNvPr id="1384" name="直線コネクタ 1383">
          <a:extLst>
            <a:ext uri="{FF2B5EF4-FFF2-40B4-BE49-F238E27FC236}">
              <a16:creationId xmlns:a16="http://schemas.microsoft.com/office/drawing/2014/main" id="{0DA2CCFF-26E4-4F30-80A6-B443FE62F392}"/>
            </a:ext>
          </a:extLst>
        </xdr:cNvPr>
        <xdr:cNvCxnSpPr/>
      </xdr:nvCxnSpPr>
      <xdr:spPr>
        <a:xfrm>
          <a:off x="15481300" y="6014901"/>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87449</xdr:rowOff>
    </xdr:from>
    <xdr:to>
      <xdr:col>76</xdr:col>
      <xdr:colOff>165100</xdr:colOff>
      <xdr:row>35</xdr:row>
      <xdr:rowOff>17599</xdr:rowOff>
    </xdr:to>
    <xdr:sp macro="" textlink="">
      <xdr:nvSpPr>
        <xdr:cNvPr id="1385" name="楕円 1384">
          <a:extLst>
            <a:ext uri="{FF2B5EF4-FFF2-40B4-BE49-F238E27FC236}">
              <a16:creationId xmlns:a16="http://schemas.microsoft.com/office/drawing/2014/main" id="{DBE89632-D540-4225-84E3-1CF3A0C86C2F}"/>
            </a:ext>
          </a:extLst>
        </xdr:cNvPr>
        <xdr:cNvSpPr/>
      </xdr:nvSpPr>
      <xdr:spPr>
        <a:xfrm>
          <a:off x="14541500" y="591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138249</xdr:rowOff>
    </xdr:from>
    <xdr:to>
      <xdr:col>81</xdr:col>
      <xdr:colOff>50800</xdr:colOff>
      <xdr:row>35</xdr:row>
      <xdr:rowOff>14151</xdr:rowOff>
    </xdr:to>
    <xdr:cxnSp macro="">
      <xdr:nvCxnSpPr>
        <xdr:cNvPr id="1386" name="直線コネクタ 1385">
          <a:extLst>
            <a:ext uri="{FF2B5EF4-FFF2-40B4-BE49-F238E27FC236}">
              <a16:creationId xmlns:a16="http://schemas.microsoft.com/office/drawing/2014/main" id="{C881FFDB-C21B-44D1-B2E4-F30A3B33880F}"/>
            </a:ext>
          </a:extLst>
        </xdr:cNvPr>
        <xdr:cNvCxnSpPr/>
      </xdr:nvCxnSpPr>
      <xdr:spPr>
        <a:xfrm>
          <a:off x="14592300" y="5967549"/>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159294</xdr:rowOff>
    </xdr:from>
    <xdr:to>
      <xdr:col>72</xdr:col>
      <xdr:colOff>38100</xdr:colOff>
      <xdr:row>33</xdr:row>
      <xdr:rowOff>89444</xdr:rowOff>
    </xdr:to>
    <xdr:sp macro="" textlink="">
      <xdr:nvSpPr>
        <xdr:cNvPr id="1387" name="楕円 1386">
          <a:extLst>
            <a:ext uri="{FF2B5EF4-FFF2-40B4-BE49-F238E27FC236}">
              <a16:creationId xmlns:a16="http://schemas.microsoft.com/office/drawing/2014/main" id="{FD608280-936B-474B-8CC4-413C53FB17E5}"/>
            </a:ext>
          </a:extLst>
        </xdr:cNvPr>
        <xdr:cNvSpPr/>
      </xdr:nvSpPr>
      <xdr:spPr>
        <a:xfrm>
          <a:off x="13652500" y="564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38644</xdr:rowOff>
    </xdr:from>
    <xdr:to>
      <xdr:col>76</xdr:col>
      <xdr:colOff>114300</xdr:colOff>
      <xdr:row>34</xdr:row>
      <xdr:rowOff>138249</xdr:rowOff>
    </xdr:to>
    <xdr:cxnSp macro="">
      <xdr:nvCxnSpPr>
        <xdr:cNvPr id="1388" name="直線コネクタ 1387">
          <a:extLst>
            <a:ext uri="{FF2B5EF4-FFF2-40B4-BE49-F238E27FC236}">
              <a16:creationId xmlns:a16="http://schemas.microsoft.com/office/drawing/2014/main" id="{A7108536-47E5-4B3A-B8C8-4BF7BE31C058}"/>
            </a:ext>
          </a:extLst>
        </xdr:cNvPr>
        <xdr:cNvCxnSpPr/>
      </xdr:nvCxnSpPr>
      <xdr:spPr>
        <a:xfrm>
          <a:off x="13703300" y="5696494"/>
          <a:ext cx="889000" cy="27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131536</xdr:rowOff>
    </xdr:from>
    <xdr:to>
      <xdr:col>67</xdr:col>
      <xdr:colOff>101600</xdr:colOff>
      <xdr:row>34</xdr:row>
      <xdr:rowOff>61686</xdr:rowOff>
    </xdr:to>
    <xdr:sp macro="" textlink="">
      <xdr:nvSpPr>
        <xdr:cNvPr id="1389" name="楕円 1388">
          <a:extLst>
            <a:ext uri="{FF2B5EF4-FFF2-40B4-BE49-F238E27FC236}">
              <a16:creationId xmlns:a16="http://schemas.microsoft.com/office/drawing/2014/main" id="{80F888FB-67BF-4478-B64B-A7E5B32479CB}"/>
            </a:ext>
          </a:extLst>
        </xdr:cNvPr>
        <xdr:cNvSpPr/>
      </xdr:nvSpPr>
      <xdr:spPr>
        <a:xfrm>
          <a:off x="12763500" y="578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38644</xdr:rowOff>
    </xdr:from>
    <xdr:to>
      <xdr:col>71</xdr:col>
      <xdr:colOff>177800</xdr:colOff>
      <xdr:row>34</xdr:row>
      <xdr:rowOff>10886</xdr:rowOff>
    </xdr:to>
    <xdr:cxnSp macro="">
      <xdr:nvCxnSpPr>
        <xdr:cNvPr id="1390" name="直線コネクタ 1389">
          <a:extLst>
            <a:ext uri="{FF2B5EF4-FFF2-40B4-BE49-F238E27FC236}">
              <a16:creationId xmlns:a16="http://schemas.microsoft.com/office/drawing/2014/main" id="{381F1FC4-A258-46B2-A3E5-3E2892EFC452}"/>
            </a:ext>
          </a:extLst>
        </xdr:cNvPr>
        <xdr:cNvCxnSpPr/>
      </xdr:nvCxnSpPr>
      <xdr:spPr>
        <a:xfrm flipV="1">
          <a:off x="12814300" y="5696494"/>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149151</xdr:rowOff>
    </xdr:from>
    <xdr:ext cx="405111" cy="259045"/>
    <xdr:sp macro="" textlink="">
      <xdr:nvSpPr>
        <xdr:cNvPr id="1391" name="n_1aveValue【認定こども園・幼稚園・保育所】&#10;有形固定資産減価償却率">
          <a:extLst>
            <a:ext uri="{FF2B5EF4-FFF2-40B4-BE49-F238E27FC236}">
              <a16:creationId xmlns:a16="http://schemas.microsoft.com/office/drawing/2014/main" id="{44389A52-6E51-405B-8D4A-C3A51B4D6F1A}"/>
            </a:ext>
          </a:extLst>
        </xdr:cNvPr>
        <xdr:cNvSpPr txBox="1"/>
      </xdr:nvSpPr>
      <xdr:spPr>
        <a:xfrm>
          <a:off x="15266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136089</xdr:rowOff>
    </xdr:from>
    <xdr:ext cx="405111" cy="259045"/>
    <xdr:sp macro="" textlink="">
      <xdr:nvSpPr>
        <xdr:cNvPr id="1392" name="n_2aveValue【認定こども園・幼稚園・保育所】&#10;有形固定資産減価償却率">
          <a:extLst>
            <a:ext uri="{FF2B5EF4-FFF2-40B4-BE49-F238E27FC236}">
              <a16:creationId xmlns:a16="http://schemas.microsoft.com/office/drawing/2014/main" id="{3D43D00C-B63E-4052-A57A-C872328BC866}"/>
            </a:ext>
          </a:extLst>
        </xdr:cNvPr>
        <xdr:cNvSpPr txBox="1"/>
      </xdr:nvSpPr>
      <xdr:spPr>
        <a:xfrm>
          <a:off x="14389744" y="647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129557</xdr:rowOff>
    </xdr:from>
    <xdr:ext cx="405111" cy="259045"/>
    <xdr:sp macro="" textlink="">
      <xdr:nvSpPr>
        <xdr:cNvPr id="1393" name="n_3aveValue【認定こども園・幼稚園・保育所】&#10;有形固定資産減価償却率">
          <a:extLst>
            <a:ext uri="{FF2B5EF4-FFF2-40B4-BE49-F238E27FC236}">
              <a16:creationId xmlns:a16="http://schemas.microsoft.com/office/drawing/2014/main" id="{D69D671E-E26E-4470-8064-BC0904E8F158}"/>
            </a:ext>
          </a:extLst>
        </xdr:cNvPr>
        <xdr:cNvSpPr txBox="1"/>
      </xdr:nvSpPr>
      <xdr:spPr>
        <a:xfrm>
          <a:off x="135007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126292</xdr:rowOff>
    </xdr:from>
    <xdr:ext cx="405111" cy="259045"/>
    <xdr:sp macro="" textlink="">
      <xdr:nvSpPr>
        <xdr:cNvPr id="1394" name="n_4aveValue【認定こども園・幼稚園・保育所】&#10;有形固定資産減価償却率">
          <a:extLst>
            <a:ext uri="{FF2B5EF4-FFF2-40B4-BE49-F238E27FC236}">
              <a16:creationId xmlns:a16="http://schemas.microsoft.com/office/drawing/2014/main" id="{3A248A7B-7EFB-4C79-827E-0E2360DBCC4C}"/>
            </a:ext>
          </a:extLst>
        </xdr:cNvPr>
        <xdr:cNvSpPr txBox="1"/>
      </xdr:nvSpPr>
      <xdr:spPr>
        <a:xfrm>
          <a:off x="12611744" y="646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81478</xdr:rowOff>
    </xdr:from>
    <xdr:ext cx="405111" cy="259045"/>
    <xdr:sp macro="" textlink="">
      <xdr:nvSpPr>
        <xdr:cNvPr id="1395" name="n_1mainValue【認定こども園・幼稚園・保育所】&#10;有形固定資産減価償却率">
          <a:extLst>
            <a:ext uri="{FF2B5EF4-FFF2-40B4-BE49-F238E27FC236}">
              <a16:creationId xmlns:a16="http://schemas.microsoft.com/office/drawing/2014/main" id="{17857932-2070-4B9A-B169-46BD5A1DAD0E}"/>
            </a:ext>
          </a:extLst>
        </xdr:cNvPr>
        <xdr:cNvSpPr txBox="1"/>
      </xdr:nvSpPr>
      <xdr:spPr>
        <a:xfrm>
          <a:off x="15266044" y="5739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34126</xdr:rowOff>
    </xdr:from>
    <xdr:ext cx="405111" cy="259045"/>
    <xdr:sp macro="" textlink="">
      <xdr:nvSpPr>
        <xdr:cNvPr id="1396" name="n_2mainValue【認定こども園・幼稚園・保育所】&#10;有形固定資産減価償却率">
          <a:extLst>
            <a:ext uri="{FF2B5EF4-FFF2-40B4-BE49-F238E27FC236}">
              <a16:creationId xmlns:a16="http://schemas.microsoft.com/office/drawing/2014/main" id="{A739D6D0-F961-4A79-84C2-514FAEED197B}"/>
            </a:ext>
          </a:extLst>
        </xdr:cNvPr>
        <xdr:cNvSpPr txBox="1"/>
      </xdr:nvSpPr>
      <xdr:spPr>
        <a:xfrm>
          <a:off x="14389744" y="569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31</xdr:row>
      <xdr:rowOff>105971</xdr:rowOff>
    </xdr:from>
    <xdr:ext cx="340478" cy="259045"/>
    <xdr:sp macro="" textlink="">
      <xdr:nvSpPr>
        <xdr:cNvPr id="1397" name="n_3mainValue【認定こども園・幼稚園・保育所】&#10;有形固定資産減価償却率">
          <a:extLst>
            <a:ext uri="{FF2B5EF4-FFF2-40B4-BE49-F238E27FC236}">
              <a16:creationId xmlns:a16="http://schemas.microsoft.com/office/drawing/2014/main" id="{E11CDDF4-5D53-4E9C-B378-EDEE0BFFFFA2}"/>
            </a:ext>
          </a:extLst>
        </xdr:cNvPr>
        <xdr:cNvSpPr txBox="1"/>
      </xdr:nvSpPr>
      <xdr:spPr>
        <a:xfrm>
          <a:off x="13533061" y="5420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78213</xdr:rowOff>
    </xdr:from>
    <xdr:ext cx="405111" cy="259045"/>
    <xdr:sp macro="" textlink="">
      <xdr:nvSpPr>
        <xdr:cNvPr id="1398" name="n_4mainValue【認定こども園・幼稚園・保育所】&#10;有形固定資産減価償却率">
          <a:extLst>
            <a:ext uri="{FF2B5EF4-FFF2-40B4-BE49-F238E27FC236}">
              <a16:creationId xmlns:a16="http://schemas.microsoft.com/office/drawing/2014/main" id="{8E530E88-0B86-44A9-BF5C-A9FCB987B002}"/>
            </a:ext>
          </a:extLst>
        </xdr:cNvPr>
        <xdr:cNvSpPr txBox="1"/>
      </xdr:nvSpPr>
      <xdr:spPr>
        <a:xfrm>
          <a:off x="12611744" y="5564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399" name="正方形/長方形 1398">
          <a:extLst>
            <a:ext uri="{FF2B5EF4-FFF2-40B4-BE49-F238E27FC236}">
              <a16:creationId xmlns:a16="http://schemas.microsoft.com/office/drawing/2014/main" id="{AA2384F3-2C54-4EA7-AF90-2DAE827F047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400" name="正方形/長方形 1399">
          <a:extLst>
            <a:ext uri="{FF2B5EF4-FFF2-40B4-BE49-F238E27FC236}">
              <a16:creationId xmlns:a16="http://schemas.microsoft.com/office/drawing/2014/main" id="{BA775699-CB5E-4DA3-A7D4-1A526D94885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401" name="正方形/長方形 1400">
          <a:extLst>
            <a:ext uri="{FF2B5EF4-FFF2-40B4-BE49-F238E27FC236}">
              <a16:creationId xmlns:a16="http://schemas.microsoft.com/office/drawing/2014/main" id="{2C942731-6C18-46FE-AF57-C645E6F8199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402" name="正方形/長方形 1401">
          <a:extLst>
            <a:ext uri="{FF2B5EF4-FFF2-40B4-BE49-F238E27FC236}">
              <a16:creationId xmlns:a16="http://schemas.microsoft.com/office/drawing/2014/main" id="{73EE8688-28FA-45B4-BA7E-A888A04A059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403" name="正方形/長方形 1402">
          <a:extLst>
            <a:ext uri="{FF2B5EF4-FFF2-40B4-BE49-F238E27FC236}">
              <a16:creationId xmlns:a16="http://schemas.microsoft.com/office/drawing/2014/main" id="{52AF026B-EBD8-40B5-9F95-A4078297E6F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404" name="正方形/長方形 1403">
          <a:extLst>
            <a:ext uri="{FF2B5EF4-FFF2-40B4-BE49-F238E27FC236}">
              <a16:creationId xmlns:a16="http://schemas.microsoft.com/office/drawing/2014/main" id="{AD9D5DE9-8217-49AA-9080-1EC335F4FB8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405" name="正方形/長方形 1404">
          <a:extLst>
            <a:ext uri="{FF2B5EF4-FFF2-40B4-BE49-F238E27FC236}">
              <a16:creationId xmlns:a16="http://schemas.microsoft.com/office/drawing/2014/main" id="{826EF29E-51D8-4F14-B179-BF7688F0C18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406" name="正方形/長方形 1405">
          <a:extLst>
            <a:ext uri="{FF2B5EF4-FFF2-40B4-BE49-F238E27FC236}">
              <a16:creationId xmlns:a16="http://schemas.microsoft.com/office/drawing/2014/main" id="{E6E44095-86AC-4426-B9F0-19090CD3022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407" name="テキスト ボックス 1406">
          <a:extLst>
            <a:ext uri="{FF2B5EF4-FFF2-40B4-BE49-F238E27FC236}">
              <a16:creationId xmlns:a16="http://schemas.microsoft.com/office/drawing/2014/main" id="{CC4C1617-6123-4F6E-B737-90543F3046E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408" name="直線コネクタ 1407">
          <a:extLst>
            <a:ext uri="{FF2B5EF4-FFF2-40B4-BE49-F238E27FC236}">
              <a16:creationId xmlns:a16="http://schemas.microsoft.com/office/drawing/2014/main" id="{EACCA107-C4F3-4330-90C9-CEEA9982C7A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1409" name="直線コネクタ 1408">
          <a:extLst>
            <a:ext uri="{FF2B5EF4-FFF2-40B4-BE49-F238E27FC236}">
              <a16:creationId xmlns:a16="http://schemas.microsoft.com/office/drawing/2014/main" id="{6A155B44-400A-4D7A-B467-EEE538F21EB2}"/>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48277</xdr:rowOff>
    </xdr:from>
    <xdr:ext cx="467179" cy="259045"/>
    <xdr:sp macro="" textlink="">
      <xdr:nvSpPr>
        <xdr:cNvPr id="1410" name="テキスト ボックス 1409">
          <a:extLst>
            <a:ext uri="{FF2B5EF4-FFF2-40B4-BE49-F238E27FC236}">
              <a16:creationId xmlns:a16="http://schemas.microsoft.com/office/drawing/2014/main" id="{B2948239-BF29-41CB-9E73-0E21FF5E48A3}"/>
            </a:ext>
          </a:extLst>
        </xdr:cNvPr>
        <xdr:cNvSpPr txBox="1"/>
      </xdr:nvSpPr>
      <xdr:spPr>
        <a:xfrm>
          <a:off x="17820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1411" name="直線コネクタ 1410">
          <a:extLst>
            <a:ext uri="{FF2B5EF4-FFF2-40B4-BE49-F238E27FC236}">
              <a16:creationId xmlns:a16="http://schemas.microsoft.com/office/drawing/2014/main" id="{E7E39C6F-1BBF-43F8-A1BC-06F94C113F7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1412" name="テキスト ボックス 1411">
          <a:extLst>
            <a:ext uri="{FF2B5EF4-FFF2-40B4-BE49-F238E27FC236}">
              <a16:creationId xmlns:a16="http://schemas.microsoft.com/office/drawing/2014/main" id="{EA921DAC-2006-404D-A2C0-EC377E14B322}"/>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1413" name="直線コネクタ 1412">
          <a:extLst>
            <a:ext uri="{FF2B5EF4-FFF2-40B4-BE49-F238E27FC236}">
              <a16:creationId xmlns:a16="http://schemas.microsoft.com/office/drawing/2014/main" id="{18CB4A8D-DFE2-452E-AAFB-80848F7040AA}"/>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105427</xdr:rowOff>
    </xdr:from>
    <xdr:ext cx="467179" cy="259045"/>
    <xdr:sp macro="" textlink="">
      <xdr:nvSpPr>
        <xdr:cNvPr id="1414" name="テキスト ボックス 1413">
          <a:extLst>
            <a:ext uri="{FF2B5EF4-FFF2-40B4-BE49-F238E27FC236}">
              <a16:creationId xmlns:a16="http://schemas.microsoft.com/office/drawing/2014/main" id="{CBE44710-5A48-4AC8-B94F-A8048E21B449}"/>
            </a:ext>
          </a:extLst>
        </xdr:cNvPr>
        <xdr:cNvSpPr txBox="1"/>
      </xdr:nvSpPr>
      <xdr:spPr>
        <a:xfrm>
          <a:off x="17820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415" name="直線コネクタ 1414">
          <a:extLst>
            <a:ext uri="{FF2B5EF4-FFF2-40B4-BE49-F238E27FC236}">
              <a16:creationId xmlns:a16="http://schemas.microsoft.com/office/drawing/2014/main" id="{654E3048-FF13-41CD-8681-A47CCFB54DA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1416" name="テキスト ボックス 1415">
          <a:extLst>
            <a:ext uri="{FF2B5EF4-FFF2-40B4-BE49-F238E27FC236}">
              <a16:creationId xmlns:a16="http://schemas.microsoft.com/office/drawing/2014/main" id="{6F776095-4F5E-44F0-84C6-35D7A245087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417" name="【認定こども園・幼稚園・保育所】&#10;一人当たり面積グラフ枠">
          <a:extLst>
            <a:ext uri="{FF2B5EF4-FFF2-40B4-BE49-F238E27FC236}">
              <a16:creationId xmlns:a16="http://schemas.microsoft.com/office/drawing/2014/main" id="{9024CBDE-BB29-44AC-B5D2-CDA5AB46FDA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8191</xdr:rowOff>
    </xdr:from>
    <xdr:to>
      <xdr:col>116</xdr:col>
      <xdr:colOff>62864</xdr:colOff>
      <xdr:row>40</xdr:row>
      <xdr:rowOff>157353</xdr:rowOff>
    </xdr:to>
    <xdr:cxnSp macro="">
      <xdr:nvCxnSpPr>
        <xdr:cNvPr id="1418" name="直線コネクタ 1417">
          <a:extLst>
            <a:ext uri="{FF2B5EF4-FFF2-40B4-BE49-F238E27FC236}">
              <a16:creationId xmlns:a16="http://schemas.microsoft.com/office/drawing/2014/main" id="{AA0FB61C-0FA1-4A70-91BB-0EB1EB75311E}"/>
            </a:ext>
          </a:extLst>
        </xdr:cNvPr>
        <xdr:cNvCxnSpPr/>
      </xdr:nvCxnSpPr>
      <xdr:spPr>
        <a:xfrm flipV="1">
          <a:off x="22160864" y="5837491"/>
          <a:ext cx="0" cy="1177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161180</xdr:rowOff>
    </xdr:from>
    <xdr:ext cx="469744" cy="259045"/>
    <xdr:sp macro="" textlink="">
      <xdr:nvSpPr>
        <xdr:cNvPr id="1419" name="【認定こども園・幼稚園・保育所】&#10;一人当たり面積最小値テキスト">
          <a:extLst>
            <a:ext uri="{FF2B5EF4-FFF2-40B4-BE49-F238E27FC236}">
              <a16:creationId xmlns:a16="http://schemas.microsoft.com/office/drawing/2014/main" id="{FCE38D6A-4DF5-49FA-90E6-23C78505E3B5}"/>
            </a:ext>
          </a:extLst>
        </xdr:cNvPr>
        <xdr:cNvSpPr txBox="1"/>
      </xdr:nvSpPr>
      <xdr:spPr>
        <a:xfrm>
          <a:off x="22199600" y="7019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40</xdr:row>
      <xdr:rowOff>157353</xdr:rowOff>
    </xdr:from>
    <xdr:to>
      <xdr:col>116</xdr:col>
      <xdr:colOff>152400</xdr:colOff>
      <xdr:row>40</xdr:row>
      <xdr:rowOff>157353</xdr:rowOff>
    </xdr:to>
    <xdr:cxnSp macro="">
      <xdr:nvCxnSpPr>
        <xdr:cNvPr id="1420" name="直線コネクタ 1419">
          <a:extLst>
            <a:ext uri="{FF2B5EF4-FFF2-40B4-BE49-F238E27FC236}">
              <a16:creationId xmlns:a16="http://schemas.microsoft.com/office/drawing/2014/main" id="{56FA251B-F234-461F-A736-319F02B1DA74}"/>
            </a:ext>
          </a:extLst>
        </xdr:cNvPr>
        <xdr:cNvCxnSpPr/>
      </xdr:nvCxnSpPr>
      <xdr:spPr>
        <a:xfrm>
          <a:off x="22072600" y="7015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126318</xdr:rowOff>
    </xdr:from>
    <xdr:ext cx="469744" cy="259045"/>
    <xdr:sp macro="" textlink="">
      <xdr:nvSpPr>
        <xdr:cNvPr id="1421" name="【認定こども園・幼稚園・保育所】&#10;一人当たり面積最大値テキスト">
          <a:extLst>
            <a:ext uri="{FF2B5EF4-FFF2-40B4-BE49-F238E27FC236}">
              <a16:creationId xmlns:a16="http://schemas.microsoft.com/office/drawing/2014/main" id="{835B1AF6-1A7C-4E9B-A6E3-39A2128CA98C}"/>
            </a:ext>
          </a:extLst>
        </xdr:cNvPr>
        <xdr:cNvSpPr txBox="1"/>
      </xdr:nvSpPr>
      <xdr:spPr>
        <a:xfrm>
          <a:off x="22199600" y="5612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8191</xdr:rowOff>
    </xdr:from>
    <xdr:to>
      <xdr:col>116</xdr:col>
      <xdr:colOff>152400</xdr:colOff>
      <xdr:row>34</xdr:row>
      <xdr:rowOff>8191</xdr:rowOff>
    </xdr:to>
    <xdr:cxnSp macro="">
      <xdr:nvCxnSpPr>
        <xdr:cNvPr id="1422" name="直線コネクタ 1421">
          <a:extLst>
            <a:ext uri="{FF2B5EF4-FFF2-40B4-BE49-F238E27FC236}">
              <a16:creationId xmlns:a16="http://schemas.microsoft.com/office/drawing/2014/main" id="{0D45BED8-5179-480B-8CE7-7D3453E27EA0}"/>
            </a:ext>
          </a:extLst>
        </xdr:cNvPr>
        <xdr:cNvCxnSpPr/>
      </xdr:nvCxnSpPr>
      <xdr:spPr>
        <a:xfrm>
          <a:off x="22072600" y="5837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1423" name="【認定こども園・幼稚園・保育所】&#10;一人当たり面積平均値テキスト">
          <a:extLst>
            <a:ext uri="{FF2B5EF4-FFF2-40B4-BE49-F238E27FC236}">
              <a16:creationId xmlns:a16="http://schemas.microsoft.com/office/drawing/2014/main" id="{3F2964E9-A4E9-4D18-8AE6-9BFF71DE65A8}"/>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1424" name="フローチャート: 判断 1423">
          <a:extLst>
            <a:ext uri="{FF2B5EF4-FFF2-40B4-BE49-F238E27FC236}">
              <a16:creationId xmlns:a16="http://schemas.microsoft.com/office/drawing/2014/main" id="{2CDAC435-D690-4E8E-813B-97D53C0A929C}"/>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28829</xdr:rowOff>
    </xdr:from>
    <xdr:to>
      <xdr:col>112</xdr:col>
      <xdr:colOff>38100</xdr:colOff>
      <xdr:row>39</xdr:row>
      <xdr:rowOff>130429</xdr:rowOff>
    </xdr:to>
    <xdr:sp macro="" textlink="">
      <xdr:nvSpPr>
        <xdr:cNvPr id="1425" name="フローチャート: 判断 1424">
          <a:extLst>
            <a:ext uri="{FF2B5EF4-FFF2-40B4-BE49-F238E27FC236}">
              <a16:creationId xmlns:a16="http://schemas.microsoft.com/office/drawing/2014/main" id="{BA1CC9F7-5B53-4C56-BB47-803AEC277EF0}"/>
            </a:ext>
          </a:extLst>
        </xdr:cNvPr>
        <xdr:cNvSpPr/>
      </xdr:nvSpPr>
      <xdr:spPr>
        <a:xfrm>
          <a:off x="21272500" y="671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63691</xdr:rowOff>
    </xdr:from>
    <xdr:to>
      <xdr:col>107</xdr:col>
      <xdr:colOff>101600</xdr:colOff>
      <xdr:row>39</xdr:row>
      <xdr:rowOff>165291</xdr:rowOff>
    </xdr:to>
    <xdr:sp macro="" textlink="">
      <xdr:nvSpPr>
        <xdr:cNvPr id="1426" name="フローチャート: 判断 1425">
          <a:extLst>
            <a:ext uri="{FF2B5EF4-FFF2-40B4-BE49-F238E27FC236}">
              <a16:creationId xmlns:a16="http://schemas.microsoft.com/office/drawing/2014/main" id="{08E71E11-A38C-4425-A38A-C87338DB7CD7}"/>
            </a:ext>
          </a:extLst>
        </xdr:cNvPr>
        <xdr:cNvSpPr/>
      </xdr:nvSpPr>
      <xdr:spPr>
        <a:xfrm>
          <a:off x="20383500" y="675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64262</xdr:rowOff>
    </xdr:from>
    <xdr:to>
      <xdr:col>102</xdr:col>
      <xdr:colOff>165100</xdr:colOff>
      <xdr:row>39</xdr:row>
      <xdr:rowOff>165862</xdr:rowOff>
    </xdr:to>
    <xdr:sp macro="" textlink="">
      <xdr:nvSpPr>
        <xdr:cNvPr id="1427" name="フローチャート: 判断 1426">
          <a:extLst>
            <a:ext uri="{FF2B5EF4-FFF2-40B4-BE49-F238E27FC236}">
              <a16:creationId xmlns:a16="http://schemas.microsoft.com/office/drawing/2014/main" id="{86708DA2-EBA3-4088-BD4F-6E4C22267CCE}"/>
            </a:ext>
          </a:extLst>
        </xdr:cNvPr>
        <xdr:cNvSpPr/>
      </xdr:nvSpPr>
      <xdr:spPr>
        <a:xfrm>
          <a:off x="19494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83121</xdr:rowOff>
    </xdr:from>
    <xdr:to>
      <xdr:col>98</xdr:col>
      <xdr:colOff>38100</xdr:colOff>
      <xdr:row>40</xdr:row>
      <xdr:rowOff>13271</xdr:rowOff>
    </xdr:to>
    <xdr:sp macro="" textlink="">
      <xdr:nvSpPr>
        <xdr:cNvPr id="1428" name="フローチャート: 判断 1427">
          <a:extLst>
            <a:ext uri="{FF2B5EF4-FFF2-40B4-BE49-F238E27FC236}">
              <a16:creationId xmlns:a16="http://schemas.microsoft.com/office/drawing/2014/main" id="{8741A476-FF17-4E8D-B27A-4632E180847D}"/>
            </a:ext>
          </a:extLst>
        </xdr:cNvPr>
        <xdr:cNvSpPr/>
      </xdr:nvSpPr>
      <xdr:spPr>
        <a:xfrm>
          <a:off x="18605500" y="67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429" name="テキスト ボックス 1428">
          <a:extLst>
            <a:ext uri="{FF2B5EF4-FFF2-40B4-BE49-F238E27FC236}">
              <a16:creationId xmlns:a16="http://schemas.microsoft.com/office/drawing/2014/main" id="{CFF576DD-5859-487F-A651-48C1D88A085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430" name="テキスト ボックス 1429">
          <a:extLst>
            <a:ext uri="{FF2B5EF4-FFF2-40B4-BE49-F238E27FC236}">
              <a16:creationId xmlns:a16="http://schemas.microsoft.com/office/drawing/2014/main" id="{BD191726-C639-4DD9-B0EC-680338EB462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431" name="テキスト ボックス 1430">
          <a:extLst>
            <a:ext uri="{FF2B5EF4-FFF2-40B4-BE49-F238E27FC236}">
              <a16:creationId xmlns:a16="http://schemas.microsoft.com/office/drawing/2014/main" id="{63FBD88C-0210-4BE8-A74A-D751E066064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432" name="テキスト ボックス 1431">
          <a:extLst>
            <a:ext uri="{FF2B5EF4-FFF2-40B4-BE49-F238E27FC236}">
              <a16:creationId xmlns:a16="http://schemas.microsoft.com/office/drawing/2014/main" id="{556831FF-80F6-431F-9EFF-4EBBD905CB0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433" name="テキスト ボックス 1432">
          <a:extLst>
            <a:ext uri="{FF2B5EF4-FFF2-40B4-BE49-F238E27FC236}">
              <a16:creationId xmlns:a16="http://schemas.microsoft.com/office/drawing/2014/main" id="{567B67AB-75B7-4BC5-9285-555F611031A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102553</xdr:rowOff>
    </xdr:from>
    <xdr:to>
      <xdr:col>116</xdr:col>
      <xdr:colOff>114300</xdr:colOff>
      <xdr:row>36</xdr:row>
      <xdr:rowOff>32703</xdr:rowOff>
    </xdr:to>
    <xdr:sp macro="" textlink="">
      <xdr:nvSpPr>
        <xdr:cNvPr id="1434" name="楕円 1433">
          <a:extLst>
            <a:ext uri="{FF2B5EF4-FFF2-40B4-BE49-F238E27FC236}">
              <a16:creationId xmlns:a16="http://schemas.microsoft.com/office/drawing/2014/main" id="{C2B3B396-6A15-42E6-A810-05EEC698E0D5}"/>
            </a:ext>
          </a:extLst>
        </xdr:cNvPr>
        <xdr:cNvSpPr/>
      </xdr:nvSpPr>
      <xdr:spPr>
        <a:xfrm>
          <a:off x="22110700" y="610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125430</xdr:rowOff>
    </xdr:from>
    <xdr:ext cx="469744" cy="259045"/>
    <xdr:sp macro="" textlink="">
      <xdr:nvSpPr>
        <xdr:cNvPr id="1435" name="【認定こども園・幼稚園・保育所】&#10;一人当たり面積該当値テキスト">
          <a:extLst>
            <a:ext uri="{FF2B5EF4-FFF2-40B4-BE49-F238E27FC236}">
              <a16:creationId xmlns:a16="http://schemas.microsoft.com/office/drawing/2014/main" id="{BC578F48-AA44-4D97-A7A2-E10DA69355FC}"/>
            </a:ext>
          </a:extLst>
        </xdr:cNvPr>
        <xdr:cNvSpPr txBox="1"/>
      </xdr:nvSpPr>
      <xdr:spPr>
        <a:xfrm>
          <a:off x="22199600" y="5954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86551</xdr:rowOff>
    </xdr:from>
    <xdr:to>
      <xdr:col>112</xdr:col>
      <xdr:colOff>38100</xdr:colOff>
      <xdr:row>36</xdr:row>
      <xdr:rowOff>16701</xdr:rowOff>
    </xdr:to>
    <xdr:sp macro="" textlink="">
      <xdr:nvSpPr>
        <xdr:cNvPr id="1436" name="楕円 1435">
          <a:extLst>
            <a:ext uri="{FF2B5EF4-FFF2-40B4-BE49-F238E27FC236}">
              <a16:creationId xmlns:a16="http://schemas.microsoft.com/office/drawing/2014/main" id="{7E41E07F-3B6F-4CC8-B1F5-E452E6102420}"/>
            </a:ext>
          </a:extLst>
        </xdr:cNvPr>
        <xdr:cNvSpPr/>
      </xdr:nvSpPr>
      <xdr:spPr>
        <a:xfrm>
          <a:off x="21272500" y="608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137351</xdr:rowOff>
    </xdr:from>
    <xdr:to>
      <xdr:col>116</xdr:col>
      <xdr:colOff>63500</xdr:colOff>
      <xdr:row>35</xdr:row>
      <xdr:rowOff>153353</xdr:rowOff>
    </xdr:to>
    <xdr:cxnSp macro="">
      <xdr:nvCxnSpPr>
        <xdr:cNvPr id="1437" name="直線コネクタ 1436">
          <a:extLst>
            <a:ext uri="{FF2B5EF4-FFF2-40B4-BE49-F238E27FC236}">
              <a16:creationId xmlns:a16="http://schemas.microsoft.com/office/drawing/2014/main" id="{555E79E7-BE6C-4502-9F4B-D45064D563DC}"/>
            </a:ext>
          </a:extLst>
        </xdr:cNvPr>
        <xdr:cNvCxnSpPr/>
      </xdr:nvCxnSpPr>
      <xdr:spPr>
        <a:xfrm>
          <a:off x="21323300" y="6138101"/>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88836</xdr:rowOff>
    </xdr:from>
    <xdr:to>
      <xdr:col>107</xdr:col>
      <xdr:colOff>101600</xdr:colOff>
      <xdr:row>36</xdr:row>
      <xdr:rowOff>18986</xdr:rowOff>
    </xdr:to>
    <xdr:sp macro="" textlink="">
      <xdr:nvSpPr>
        <xdr:cNvPr id="1438" name="楕円 1437">
          <a:extLst>
            <a:ext uri="{FF2B5EF4-FFF2-40B4-BE49-F238E27FC236}">
              <a16:creationId xmlns:a16="http://schemas.microsoft.com/office/drawing/2014/main" id="{F315224A-7261-4D85-A3C5-B114BE54AD11}"/>
            </a:ext>
          </a:extLst>
        </xdr:cNvPr>
        <xdr:cNvSpPr/>
      </xdr:nvSpPr>
      <xdr:spPr>
        <a:xfrm>
          <a:off x="20383500" y="6089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137351</xdr:rowOff>
    </xdr:from>
    <xdr:to>
      <xdr:col>111</xdr:col>
      <xdr:colOff>177800</xdr:colOff>
      <xdr:row>35</xdr:row>
      <xdr:rowOff>139636</xdr:rowOff>
    </xdr:to>
    <xdr:cxnSp macro="">
      <xdr:nvCxnSpPr>
        <xdr:cNvPr id="1439" name="直線コネクタ 1438">
          <a:extLst>
            <a:ext uri="{FF2B5EF4-FFF2-40B4-BE49-F238E27FC236}">
              <a16:creationId xmlns:a16="http://schemas.microsoft.com/office/drawing/2014/main" id="{3B4A6815-22F3-4668-8F11-AAA0DB028F0A}"/>
            </a:ext>
          </a:extLst>
        </xdr:cNvPr>
        <xdr:cNvCxnSpPr/>
      </xdr:nvCxnSpPr>
      <xdr:spPr>
        <a:xfrm flipV="1">
          <a:off x="20434300" y="6138101"/>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12827</xdr:rowOff>
    </xdr:from>
    <xdr:to>
      <xdr:col>102</xdr:col>
      <xdr:colOff>165100</xdr:colOff>
      <xdr:row>38</xdr:row>
      <xdr:rowOff>114427</xdr:rowOff>
    </xdr:to>
    <xdr:sp macro="" textlink="">
      <xdr:nvSpPr>
        <xdr:cNvPr id="1440" name="楕円 1439">
          <a:extLst>
            <a:ext uri="{FF2B5EF4-FFF2-40B4-BE49-F238E27FC236}">
              <a16:creationId xmlns:a16="http://schemas.microsoft.com/office/drawing/2014/main" id="{4690D300-679C-43E2-B8C6-16B963A2B3A7}"/>
            </a:ext>
          </a:extLst>
        </xdr:cNvPr>
        <xdr:cNvSpPr/>
      </xdr:nvSpPr>
      <xdr:spPr>
        <a:xfrm>
          <a:off x="19494500" y="652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139636</xdr:rowOff>
    </xdr:from>
    <xdr:to>
      <xdr:col>107</xdr:col>
      <xdr:colOff>50800</xdr:colOff>
      <xdr:row>38</xdr:row>
      <xdr:rowOff>63627</xdr:rowOff>
    </xdr:to>
    <xdr:cxnSp macro="">
      <xdr:nvCxnSpPr>
        <xdr:cNvPr id="1441" name="直線コネクタ 1440">
          <a:extLst>
            <a:ext uri="{FF2B5EF4-FFF2-40B4-BE49-F238E27FC236}">
              <a16:creationId xmlns:a16="http://schemas.microsoft.com/office/drawing/2014/main" id="{F66673E9-7F35-487A-B758-663B8BE01273}"/>
            </a:ext>
          </a:extLst>
        </xdr:cNvPr>
        <xdr:cNvCxnSpPr/>
      </xdr:nvCxnSpPr>
      <xdr:spPr>
        <a:xfrm flipV="1">
          <a:off x="19545300" y="6140386"/>
          <a:ext cx="889000" cy="438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69406</xdr:rowOff>
    </xdr:from>
    <xdr:to>
      <xdr:col>98</xdr:col>
      <xdr:colOff>38100</xdr:colOff>
      <xdr:row>38</xdr:row>
      <xdr:rowOff>171006</xdr:rowOff>
    </xdr:to>
    <xdr:sp macro="" textlink="">
      <xdr:nvSpPr>
        <xdr:cNvPr id="1442" name="楕円 1441">
          <a:extLst>
            <a:ext uri="{FF2B5EF4-FFF2-40B4-BE49-F238E27FC236}">
              <a16:creationId xmlns:a16="http://schemas.microsoft.com/office/drawing/2014/main" id="{53EC6DCE-5532-48FC-A788-A53339E18D94}"/>
            </a:ext>
          </a:extLst>
        </xdr:cNvPr>
        <xdr:cNvSpPr/>
      </xdr:nvSpPr>
      <xdr:spPr>
        <a:xfrm>
          <a:off x="18605500" y="658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63627</xdr:rowOff>
    </xdr:from>
    <xdr:to>
      <xdr:col>102</xdr:col>
      <xdr:colOff>114300</xdr:colOff>
      <xdr:row>38</xdr:row>
      <xdr:rowOff>120206</xdr:rowOff>
    </xdr:to>
    <xdr:cxnSp macro="">
      <xdr:nvCxnSpPr>
        <xdr:cNvPr id="1443" name="直線コネクタ 1442">
          <a:extLst>
            <a:ext uri="{FF2B5EF4-FFF2-40B4-BE49-F238E27FC236}">
              <a16:creationId xmlns:a16="http://schemas.microsoft.com/office/drawing/2014/main" id="{1C28562D-70C5-4A4A-AEA4-C8865154A5C7}"/>
            </a:ext>
          </a:extLst>
        </xdr:cNvPr>
        <xdr:cNvCxnSpPr/>
      </xdr:nvCxnSpPr>
      <xdr:spPr>
        <a:xfrm flipV="1">
          <a:off x="18656300" y="6578727"/>
          <a:ext cx="889000" cy="56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121556</xdr:rowOff>
    </xdr:from>
    <xdr:ext cx="469744" cy="259045"/>
    <xdr:sp macro="" textlink="">
      <xdr:nvSpPr>
        <xdr:cNvPr id="1444" name="n_1aveValue【認定こども園・幼稚園・保育所】&#10;一人当たり面積">
          <a:extLst>
            <a:ext uri="{FF2B5EF4-FFF2-40B4-BE49-F238E27FC236}">
              <a16:creationId xmlns:a16="http://schemas.microsoft.com/office/drawing/2014/main" id="{64336826-E412-4FA6-81A5-36C37AD5000C}"/>
            </a:ext>
          </a:extLst>
        </xdr:cNvPr>
        <xdr:cNvSpPr txBox="1"/>
      </xdr:nvSpPr>
      <xdr:spPr>
        <a:xfrm>
          <a:off x="21075727" y="680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156418</xdr:rowOff>
    </xdr:from>
    <xdr:ext cx="469744" cy="259045"/>
    <xdr:sp macro="" textlink="">
      <xdr:nvSpPr>
        <xdr:cNvPr id="1445" name="n_2aveValue【認定こども園・幼稚園・保育所】&#10;一人当たり面積">
          <a:extLst>
            <a:ext uri="{FF2B5EF4-FFF2-40B4-BE49-F238E27FC236}">
              <a16:creationId xmlns:a16="http://schemas.microsoft.com/office/drawing/2014/main" id="{4D4FE9A4-88EE-4F83-B16F-71DDA92BCCBD}"/>
            </a:ext>
          </a:extLst>
        </xdr:cNvPr>
        <xdr:cNvSpPr txBox="1"/>
      </xdr:nvSpPr>
      <xdr:spPr>
        <a:xfrm>
          <a:off x="20199427" y="684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156989</xdr:rowOff>
    </xdr:from>
    <xdr:ext cx="469744" cy="259045"/>
    <xdr:sp macro="" textlink="">
      <xdr:nvSpPr>
        <xdr:cNvPr id="1446" name="n_3aveValue【認定こども園・幼稚園・保育所】&#10;一人当たり面積">
          <a:extLst>
            <a:ext uri="{FF2B5EF4-FFF2-40B4-BE49-F238E27FC236}">
              <a16:creationId xmlns:a16="http://schemas.microsoft.com/office/drawing/2014/main" id="{B66FBD9A-7815-4A14-9AE6-666FA2E6FFD5}"/>
            </a:ext>
          </a:extLst>
        </xdr:cNvPr>
        <xdr:cNvSpPr txBox="1"/>
      </xdr:nvSpPr>
      <xdr:spPr>
        <a:xfrm>
          <a:off x="19310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4398</xdr:rowOff>
    </xdr:from>
    <xdr:ext cx="469744" cy="259045"/>
    <xdr:sp macro="" textlink="">
      <xdr:nvSpPr>
        <xdr:cNvPr id="1447" name="n_4aveValue【認定こども園・幼稚園・保育所】&#10;一人当たり面積">
          <a:extLst>
            <a:ext uri="{FF2B5EF4-FFF2-40B4-BE49-F238E27FC236}">
              <a16:creationId xmlns:a16="http://schemas.microsoft.com/office/drawing/2014/main" id="{649E0EA3-0256-4694-8C03-7C727228BCFF}"/>
            </a:ext>
          </a:extLst>
        </xdr:cNvPr>
        <xdr:cNvSpPr txBox="1"/>
      </xdr:nvSpPr>
      <xdr:spPr>
        <a:xfrm>
          <a:off x="18421427" y="6862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33228</xdr:rowOff>
    </xdr:from>
    <xdr:ext cx="469744" cy="259045"/>
    <xdr:sp macro="" textlink="">
      <xdr:nvSpPr>
        <xdr:cNvPr id="1448" name="n_1mainValue【認定こども園・幼稚園・保育所】&#10;一人当たり面積">
          <a:extLst>
            <a:ext uri="{FF2B5EF4-FFF2-40B4-BE49-F238E27FC236}">
              <a16:creationId xmlns:a16="http://schemas.microsoft.com/office/drawing/2014/main" id="{C2A8E0AF-F00F-4739-A1B7-0E6247DA0ED6}"/>
            </a:ext>
          </a:extLst>
        </xdr:cNvPr>
        <xdr:cNvSpPr txBox="1"/>
      </xdr:nvSpPr>
      <xdr:spPr>
        <a:xfrm>
          <a:off x="21075727" y="586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35513</xdr:rowOff>
    </xdr:from>
    <xdr:ext cx="469744" cy="259045"/>
    <xdr:sp macro="" textlink="">
      <xdr:nvSpPr>
        <xdr:cNvPr id="1449" name="n_2mainValue【認定こども園・幼稚園・保育所】&#10;一人当たり面積">
          <a:extLst>
            <a:ext uri="{FF2B5EF4-FFF2-40B4-BE49-F238E27FC236}">
              <a16:creationId xmlns:a16="http://schemas.microsoft.com/office/drawing/2014/main" id="{9BA72DA1-C64A-4100-A088-564E92A11135}"/>
            </a:ext>
          </a:extLst>
        </xdr:cNvPr>
        <xdr:cNvSpPr txBox="1"/>
      </xdr:nvSpPr>
      <xdr:spPr>
        <a:xfrm>
          <a:off x="20199427" y="5864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130954</xdr:rowOff>
    </xdr:from>
    <xdr:ext cx="469744" cy="259045"/>
    <xdr:sp macro="" textlink="">
      <xdr:nvSpPr>
        <xdr:cNvPr id="1450" name="n_3mainValue【認定こども園・幼稚園・保育所】&#10;一人当たり面積">
          <a:extLst>
            <a:ext uri="{FF2B5EF4-FFF2-40B4-BE49-F238E27FC236}">
              <a16:creationId xmlns:a16="http://schemas.microsoft.com/office/drawing/2014/main" id="{6E40997F-6B6F-48B0-AD93-E4A97C032D74}"/>
            </a:ext>
          </a:extLst>
        </xdr:cNvPr>
        <xdr:cNvSpPr txBox="1"/>
      </xdr:nvSpPr>
      <xdr:spPr>
        <a:xfrm>
          <a:off x="19310427" y="630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16082</xdr:rowOff>
    </xdr:from>
    <xdr:ext cx="469744" cy="259045"/>
    <xdr:sp macro="" textlink="">
      <xdr:nvSpPr>
        <xdr:cNvPr id="1451" name="n_4mainValue【認定こども園・幼稚園・保育所】&#10;一人当たり面積">
          <a:extLst>
            <a:ext uri="{FF2B5EF4-FFF2-40B4-BE49-F238E27FC236}">
              <a16:creationId xmlns:a16="http://schemas.microsoft.com/office/drawing/2014/main" id="{9C7121A3-62B4-4484-B1C8-9BC3C8BFD2F9}"/>
            </a:ext>
          </a:extLst>
        </xdr:cNvPr>
        <xdr:cNvSpPr txBox="1"/>
      </xdr:nvSpPr>
      <xdr:spPr>
        <a:xfrm>
          <a:off x="18421427" y="6359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1452" name="正方形/長方形 1451">
          <a:extLst>
            <a:ext uri="{FF2B5EF4-FFF2-40B4-BE49-F238E27FC236}">
              <a16:creationId xmlns:a16="http://schemas.microsoft.com/office/drawing/2014/main" id="{F90C1562-B9B1-4F15-A9FD-4454A4EC87F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453" name="正方形/長方形 1452">
          <a:extLst>
            <a:ext uri="{FF2B5EF4-FFF2-40B4-BE49-F238E27FC236}">
              <a16:creationId xmlns:a16="http://schemas.microsoft.com/office/drawing/2014/main" id="{BAECD64E-5977-4E96-ACB9-56EA5F1D7CC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454" name="正方形/長方形 1453">
          <a:extLst>
            <a:ext uri="{FF2B5EF4-FFF2-40B4-BE49-F238E27FC236}">
              <a16:creationId xmlns:a16="http://schemas.microsoft.com/office/drawing/2014/main" id="{165BF6EF-11FD-42AC-9BB6-633CA3BA2B6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455" name="正方形/長方形 1454">
          <a:extLst>
            <a:ext uri="{FF2B5EF4-FFF2-40B4-BE49-F238E27FC236}">
              <a16:creationId xmlns:a16="http://schemas.microsoft.com/office/drawing/2014/main" id="{391D1F53-EE6F-488E-9645-2C5632B6A04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456" name="正方形/長方形 1455">
          <a:extLst>
            <a:ext uri="{FF2B5EF4-FFF2-40B4-BE49-F238E27FC236}">
              <a16:creationId xmlns:a16="http://schemas.microsoft.com/office/drawing/2014/main" id="{0474B185-8F95-4F26-B7DE-59BBC6F6AA6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457" name="正方形/長方形 1456">
          <a:extLst>
            <a:ext uri="{FF2B5EF4-FFF2-40B4-BE49-F238E27FC236}">
              <a16:creationId xmlns:a16="http://schemas.microsoft.com/office/drawing/2014/main" id="{07FC0750-742F-4583-A420-30D5DD03E51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458" name="正方形/長方形 1457">
          <a:extLst>
            <a:ext uri="{FF2B5EF4-FFF2-40B4-BE49-F238E27FC236}">
              <a16:creationId xmlns:a16="http://schemas.microsoft.com/office/drawing/2014/main" id="{109FA8C5-21CA-40B6-B7F9-D82EB52ED6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459" name="正方形/長方形 1458">
          <a:extLst>
            <a:ext uri="{FF2B5EF4-FFF2-40B4-BE49-F238E27FC236}">
              <a16:creationId xmlns:a16="http://schemas.microsoft.com/office/drawing/2014/main" id="{1437BB69-36F6-47AA-9E38-79902E83658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460" name="テキスト ボックス 1459">
          <a:extLst>
            <a:ext uri="{FF2B5EF4-FFF2-40B4-BE49-F238E27FC236}">
              <a16:creationId xmlns:a16="http://schemas.microsoft.com/office/drawing/2014/main" id="{B30C3C77-8B5C-4473-B1DA-7D4FBDF3FE9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461" name="直線コネクタ 1460">
          <a:extLst>
            <a:ext uri="{FF2B5EF4-FFF2-40B4-BE49-F238E27FC236}">
              <a16:creationId xmlns:a16="http://schemas.microsoft.com/office/drawing/2014/main" id="{BC7FE024-047F-4154-A07E-4331DDBA241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462" name="テキスト ボックス 1461">
          <a:extLst>
            <a:ext uri="{FF2B5EF4-FFF2-40B4-BE49-F238E27FC236}">
              <a16:creationId xmlns:a16="http://schemas.microsoft.com/office/drawing/2014/main" id="{AABFD7A6-0710-42E9-BE4A-1CE1775DBCC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1463" name="直線コネクタ 1462">
          <a:extLst>
            <a:ext uri="{FF2B5EF4-FFF2-40B4-BE49-F238E27FC236}">
              <a16:creationId xmlns:a16="http://schemas.microsoft.com/office/drawing/2014/main" id="{AA8D72A0-4B9B-4609-9D1B-A3407BAB2ECB}"/>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1464" name="テキスト ボックス 1463">
          <a:extLst>
            <a:ext uri="{FF2B5EF4-FFF2-40B4-BE49-F238E27FC236}">
              <a16:creationId xmlns:a16="http://schemas.microsoft.com/office/drawing/2014/main" id="{1B943178-CE81-440F-9134-9442CDA1B0D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1465" name="直線コネクタ 1464">
          <a:extLst>
            <a:ext uri="{FF2B5EF4-FFF2-40B4-BE49-F238E27FC236}">
              <a16:creationId xmlns:a16="http://schemas.microsoft.com/office/drawing/2014/main" id="{1878EAE1-5FCE-4CA3-BF68-C47428B5AF8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1466" name="テキスト ボックス 1465">
          <a:extLst>
            <a:ext uri="{FF2B5EF4-FFF2-40B4-BE49-F238E27FC236}">
              <a16:creationId xmlns:a16="http://schemas.microsoft.com/office/drawing/2014/main" id="{EB43DBD7-C1F0-48AC-8286-5180284B746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1467" name="直線コネクタ 1466">
          <a:extLst>
            <a:ext uri="{FF2B5EF4-FFF2-40B4-BE49-F238E27FC236}">
              <a16:creationId xmlns:a16="http://schemas.microsoft.com/office/drawing/2014/main" id="{EE3C1805-8568-4478-A1B0-ABF644CC69A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1468" name="テキスト ボックス 1467">
          <a:extLst>
            <a:ext uri="{FF2B5EF4-FFF2-40B4-BE49-F238E27FC236}">
              <a16:creationId xmlns:a16="http://schemas.microsoft.com/office/drawing/2014/main" id="{1F36B777-609D-418E-A48A-82B4437B310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1469" name="直線コネクタ 1468">
          <a:extLst>
            <a:ext uri="{FF2B5EF4-FFF2-40B4-BE49-F238E27FC236}">
              <a16:creationId xmlns:a16="http://schemas.microsoft.com/office/drawing/2014/main" id="{8CF34278-2925-4A32-B9E4-C6ED814D777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1470" name="テキスト ボックス 1469">
          <a:extLst>
            <a:ext uri="{FF2B5EF4-FFF2-40B4-BE49-F238E27FC236}">
              <a16:creationId xmlns:a16="http://schemas.microsoft.com/office/drawing/2014/main" id="{155AAD9E-390C-4530-88E1-F7535E514B4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1471" name="直線コネクタ 1470">
          <a:extLst>
            <a:ext uri="{FF2B5EF4-FFF2-40B4-BE49-F238E27FC236}">
              <a16:creationId xmlns:a16="http://schemas.microsoft.com/office/drawing/2014/main" id="{05A5BCB3-E17E-480C-8839-559E331E2FF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1472" name="テキスト ボックス 1471">
          <a:extLst>
            <a:ext uri="{FF2B5EF4-FFF2-40B4-BE49-F238E27FC236}">
              <a16:creationId xmlns:a16="http://schemas.microsoft.com/office/drawing/2014/main" id="{5769FC8F-8052-4642-B609-97716CDB215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1473" name="直線コネクタ 1472">
          <a:extLst>
            <a:ext uri="{FF2B5EF4-FFF2-40B4-BE49-F238E27FC236}">
              <a16:creationId xmlns:a16="http://schemas.microsoft.com/office/drawing/2014/main" id="{D1553C54-7199-4451-A6A7-1B08103D385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1474" name="テキスト ボックス 1473">
          <a:extLst>
            <a:ext uri="{FF2B5EF4-FFF2-40B4-BE49-F238E27FC236}">
              <a16:creationId xmlns:a16="http://schemas.microsoft.com/office/drawing/2014/main" id="{F2343951-0F10-4884-B56B-E7528A025F34}"/>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475" name="直線コネクタ 1474">
          <a:extLst>
            <a:ext uri="{FF2B5EF4-FFF2-40B4-BE49-F238E27FC236}">
              <a16:creationId xmlns:a16="http://schemas.microsoft.com/office/drawing/2014/main" id="{2B3B2BC5-F4F4-4ED2-B6F6-57CC7BBA859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1476" name="【学校施設】&#10;有形固定資産減価償却率グラフ枠">
          <a:extLst>
            <a:ext uri="{FF2B5EF4-FFF2-40B4-BE49-F238E27FC236}">
              <a16:creationId xmlns:a16="http://schemas.microsoft.com/office/drawing/2014/main" id="{E8F08CE8-44C6-44A8-A008-5DB57624465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84909</xdr:rowOff>
    </xdr:from>
    <xdr:to>
      <xdr:col>85</xdr:col>
      <xdr:colOff>126364</xdr:colOff>
      <xdr:row>64</xdr:row>
      <xdr:rowOff>130628</xdr:rowOff>
    </xdr:to>
    <xdr:cxnSp macro="">
      <xdr:nvCxnSpPr>
        <xdr:cNvPr id="1477" name="直線コネクタ 1476">
          <a:extLst>
            <a:ext uri="{FF2B5EF4-FFF2-40B4-BE49-F238E27FC236}">
              <a16:creationId xmlns:a16="http://schemas.microsoft.com/office/drawing/2014/main" id="{540E1827-8DCB-4D60-8B6B-801DC64F39F8}"/>
            </a:ext>
          </a:extLst>
        </xdr:cNvPr>
        <xdr:cNvCxnSpPr/>
      </xdr:nvCxnSpPr>
      <xdr:spPr>
        <a:xfrm flipV="1">
          <a:off x="16318864" y="9686109"/>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1478" name="【学校施設】&#10;有形固定資産減価償却率最小値テキスト">
          <a:extLst>
            <a:ext uri="{FF2B5EF4-FFF2-40B4-BE49-F238E27FC236}">
              <a16:creationId xmlns:a16="http://schemas.microsoft.com/office/drawing/2014/main" id="{51289A29-33CE-4B0A-A850-55FADECC34AA}"/>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1479" name="直線コネクタ 1478">
          <a:extLst>
            <a:ext uri="{FF2B5EF4-FFF2-40B4-BE49-F238E27FC236}">
              <a16:creationId xmlns:a16="http://schemas.microsoft.com/office/drawing/2014/main" id="{3AA6AE12-38A6-43BF-B084-C26072D2D808}"/>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31586</xdr:rowOff>
    </xdr:from>
    <xdr:ext cx="405111" cy="259045"/>
    <xdr:sp macro="" textlink="">
      <xdr:nvSpPr>
        <xdr:cNvPr id="1480" name="【学校施設】&#10;有形固定資産減価償却率最大値テキスト">
          <a:extLst>
            <a:ext uri="{FF2B5EF4-FFF2-40B4-BE49-F238E27FC236}">
              <a16:creationId xmlns:a16="http://schemas.microsoft.com/office/drawing/2014/main" id="{6BC8CDB2-A862-4951-98D5-44D8EA642F32}"/>
            </a:ext>
          </a:extLst>
        </xdr:cNvPr>
        <xdr:cNvSpPr txBox="1"/>
      </xdr:nvSpPr>
      <xdr:spPr>
        <a:xfrm>
          <a:off x="16357600" y="9461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84909</xdr:rowOff>
    </xdr:from>
    <xdr:to>
      <xdr:col>86</xdr:col>
      <xdr:colOff>25400</xdr:colOff>
      <xdr:row>56</xdr:row>
      <xdr:rowOff>84909</xdr:rowOff>
    </xdr:to>
    <xdr:cxnSp macro="">
      <xdr:nvCxnSpPr>
        <xdr:cNvPr id="1481" name="直線コネクタ 1480">
          <a:extLst>
            <a:ext uri="{FF2B5EF4-FFF2-40B4-BE49-F238E27FC236}">
              <a16:creationId xmlns:a16="http://schemas.microsoft.com/office/drawing/2014/main" id="{155C96AD-E853-4CFD-B56E-8ED3A475BB92}"/>
            </a:ext>
          </a:extLst>
        </xdr:cNvPr>
        <xdr:cNvCxnSpPr/>
      </xdr:nvCxnSpPr>
      <xdr:spPr>
        <a:xfrm>
          <a:off x="16230600" y="96861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144797</xdr:rowOff>
    </xdr:from>
    <xdr:ext cx="405111" cy="259045"/>
    <xdr:sp macro="" textlink="">
      <xdr:nvSpPr>
        <xdr:cNvPr id="1482" name="【学校施設】&#10;有形固定資産減価償却率平均値テキスト">
          <a:extLst>
            <a:ext uri="{FF2B5EF4-FFF2-40B4-BE49-F238E27FC236}">
              <a16:creationId xmlns:a16="http://schemas.microsoft.com/office/drawing/2014/main" id="{A2B40B20-8D04-4D06-97A8-291D8FB75F89}"/>
            </a:ext>
          </a:extLst>
        </xdr:cNvPr>
        <xdr:cNvSpPr txBox="1"/>
      </xdr:nvSpPr>
      <xdr:spPr>
        <a:xfrm>
          <a:off x="16357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166370</xdr:rowOff>
    </xdr:from>
    <xdr:to>
      <xdr:col>85</xdr:col>
      <xdr:colOff>177800</xdr:colOff>
      <xdr:row>61</xdr:row>
      <xdr:rowOff>96520</xdr:rowOff>
    </xdr:to>
    <xdr:sp macro="" textlink="">
      <xdr:nvSpPr>
        <xdr:cNvPr id="1483" name="フローチャート: 判断 1482">
          <a:extLst>
            <a:ext uri="{FF2B5EF4-FFF2-40B4-BE49-F238E27FC236}">
              <a16:creationId xmlns:a16="http://schemas.microsoft.com/office/drawing/2014/main" id="{45420FB2-CCA0-47DA-AC08-0C5D60C982BA}"/>
            </a:ext>
          </a:extLst>
        </xdr:cNvPr>
        <xdr:cNvSpPr/>
      </xdr:nvSpPr>
      <xdr:spPr>
        <a:xfrm>
          <a:off x="16268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161472</xdr:rowOff>
    </xdr:from>
    <xdr:to>
      <xdr:col>81</xdr:col>
      <xdr:colOff>101600</xdr:colOff>
      <xdr:row>61</xdr:row>
      <xdr:rowOff>91622</xdr:rowOff>
    </xdr:to>
    <xdr:sp macro="" textlink="">
      <xdr:nvSpPr>
        <xdr:cNvPr id="1484" name="フローチャート: 判断 1483">
          <a:extLst>
            <a:ext uri="{FF2B5EF4-FFF2-40B4-BE49-F238E27FC236}">
              <a16:creationId xmlns:a16="http://schemas.microsoft.com/office/drawing/2014/main" id="{94EC384C-3BCE-4441-8150-B4ED229C9160}"/>
            </a:ext>
          </a:extLst>
        </xdr:cNvPr>
        <xdr:cNvSpPr/>
      </xdr:nvSpPr>
      <xdr:spPr>
        <a:xfrm>
          <a:off x="154305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166370</xdr:rowOff>
    </xdr:from>
    <xdr:to>
      <xdr:col>76</xdr:col>
      <xdr:colOff>165100</xdr:colOff>
      <xdr:row>61</xdr:row>
      <xdr:rowOff>96520</xdr:rowOff>
    </xdr:to>
    <xdr:sp macro="" textlink="">
      <xdr:nvSpPr>
        <xdr:cNvPr id="1485" name="フローチャート: 判断 1484">
          <a:extLst>
            <a:ext uri="{FF2B5EF4-FFF2-40B4-BE49-F238E27FC236}">
              <a16:creationId xmlns:a16="http://schemas.microsoft.com/office/drawing/2014/main" id="{661CB405-BCB7-495C-A2F2-C3BE03689DFC}"/>
            </a:ext>
          </a:extLst>
        </xdr:cNvPr>
        <xdr:cNvSpPr/>
      </xdr:nvSpPr>
      <xdr:spPr>
        <a:xfrm>
          <a:off x="14541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127181</xdr:rowOff>
    </xdr:from>
    <xdr:to>
      <xdr:col>72</xdr:col>
      <xdr:colOff>38100</xdr:colOff>
      <xdr:row>61</xdr:row>
      <xdr:rowOff>57331</xdr:rowOff>
    </xdr:to>
    <xdr:sp macro="" textlink="">
      <xdr:nvSpPr>
        <xdr:cNvPr id="1486" name="フローチャート: 判断 1485">
          <a:extLst>
            <a:ext uri="{FF2B5EF4-FFF2-40B4-BE49-F238E27FC236}">
              <a16:creationId xmlns:a16="http://schemas.microsoft.com/office/drawing/2014/main" id="{F1625CFB-5628-4614-BB6F-1422EBFF11BF}"/>
            </a:ext>
          </a:extLst>
        </xdr:cNvPr>
        <xdr:cNvSpPr/>
      </xdr:nvSpPr>
      <xdr:spPr>
        <a:xfrm>
          <a:off x="13652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107587</xdr:rowOff>
    </xdr:from>
    <xdr:to>
      <xdr:col>67</xdr:col>
      <xdr:colOff>101600</xdr:colOff>
      <xdr:row>61</xdr:row>
      <xdr:rowOff>37737</xdr:rowOff>
    </xdr:to>
    <xdr:sp macro="" textlink="">
      <xdr:nvSpPr>
        <xdr:cNvPr id="1487" name="フローチャート: 判断 1486">
          <a:extLst>
            <a:ext uri="{FF2B5EF4-FFF2-40B4-BE49-F238E27FC236}">
              <a16:creationId xmlns:a16="http://schemas.microsoft.com/office/drawing/2014/main" id="{EC853573-F315-4F5C-8F57-31CD737ADDFF}"/>
            </a:ext>
          </a:extLst>
        </xdr:cNvPr>
        <xdr:cNvSpPr/>
      </xdr:nvSpPr>
      <xdr:spPr>
        <a:xfrm>
          <a:off x="12763500" y="103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488" name="テキスト ボックス 1487">
          <a:extLst>
            <a:ext uri="{FF2B5EF4-FFF2-40B4-BE49-F238E27FC236}">
              <a16:creationId xmlns:a16="http://schemas.microsoft.com/office/drawing/2014/main" id="{44F4D032-8559-4DBC-9150-D371CFA4216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489" name="テキスト ボックス 1488">
          <a:extLst>
            <a:ext uri="{FF2B5EF4-FFF2-40B4-BE49-F238E27FC236}">
              <a16:creationId xmlns:a16="http://schemas.microsoft.com/office/drawing/2014/main" id="{4C5E4362-0D68-41D3-AB95-8E2E391F4DA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490" name="テキスト ボックス 1489">
          <a:extLst>
            <a:ext uri="{FF2B5EF4-FFF2-40B4-BE49-F238E27FC236}">
              <a16:creationId xmlns:a16="http://schemas.microsoft.com/office/drawing/2014/main" id="{C4F548B4-BB30-4BF3-A796-A2F129E43F8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491" name="テキスト ボックス 1490">
          <a:extLst>
            <a:ext uri="{FF2B5EF4-FFF2-40B4-BE49-F238E27FC236}">
              <a16:creationId xmlns:a16="http://schemas.microsoft.com/office/drawing/2014/main" id="{8DF55AEF-694A-4083-A691-93F22ED1583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492" name="テキスト ボックス 1491">
          <a:extLst>
            <a:ext uri="{FF2B5EF4-FFF2-40B4-BE49-F238E27FC236}">
              <a16:creationId xmlns:a16="http://schemas.microsoft.com/office/drawing/2014/main" id="{E62B6DED-1DA2-4BBB-B51F-27671568C02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70031</xdr:rowOff>
    </xdr:from>
    <xdr:to>
      <xdr:col>85</xdr:col>
      <xdr:colOff>177800</xdr:colOff>
      <xdr:row>59</xdr:row>
      <xdr:rowOff>181</xdr:rowOff>
    </xdr:to>
    <xdr:sp macro="" textlink="">
      <xdr:nvSpPr>
        <xdr:cNvPr id="1493" name="楕円 1492">
          <a:extLst>
            <a:ext uri="{FF2B5EF4-FFF2-40B4-BE49-F238E27FC236}">
              <a16:creationId xmlns:a16="http://schemas.microsoft.com/office/drawing/2014/main" id="{78F4E6D2-5E9D-45E9-A959-A67857940AF4}"/>
            </a:ext>
          </a:extLst>
        </xdr:cNvPr>
        <xdr:cNvSpPr/>
      </xdr:nvSpPr>
      <xdr:spPr>
        <a:xfrm>
          <a:off x="16268700" y="1001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92908</xdr:rowOff>
    </xdr:from>
    <xdr:ext cx="405111" cy="259045"/>
    <xdr:sp macro="" textlink="">
      <xdr:nvSpPr>
        <xdr:cNvPr id="1494" name="【学校施設】&#10;有形固定資産減価償却率該当値テキスト">
          <a:extLst>
            <a:ext uri="{FF2B5EF4-FFF2-40B4-BE49-F238E27FC236}">
              <a16:creationId xmlns:a16="http://schemas.microsoft.com/office/drawing/2014/main" id="{0041CB97-0868-4B52-A908-95D1E91C197B}"/>
            </a:ext>
          </a:extLst>
        </xdr:cNvPr>
        <xdr:cNvSpPr txBox="1"/>
      </xdr:nvSpPr>
      <xdr:spPr>
        <a:xfrm>
          <a:off x="16357600" y="986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25944</xdr:rowOff>
    </xdr:from>
    <xdr:to>
      <xdr:col>81</xdr:col>
      <xdr:colOff>101600</xdr:colOff>
      <xdr:row>58</xdr:row>
      <xdr:rowOff>127544</xdr:rowOff>
    </xdr:to>
    <xdr:sp macro="" textlink="">
      <xdr:nvSpPr>
        <xdr:cNvPr id="1495" name="楕円 1494">
          <a:extLst>
            <a:ext uri="{FF2B5EF4-FFF2-40B4-BE49-F238E27FC236}">
              <a16:creationId xmlns:a16="http://schemas.microsoft.com/office/drawing/2014/main" id="{3AB0E989-39DB-42F0-B2ED-69B4286D6EFF}"/>
            </a:ext>
          </a:extLst>
        </xdr:cNvPr>
        <xdr:cNvSpPr/>
      </xdr:nvSpPr>
      <xdr:spPr>
        <a:xfrm>
          <a:off x="15430500" y="9970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76744</xdr:rowOff>
    </xdr:from>
    <xdr:to>
      <xdr:col>85</xdr:col>
      <xdr:colOff>127000</xdr:colOff>
      <xdr:row>58</xdr:row>
      <xdr:rowOff>120831</xdr:rowOff>
    </xdr:to>
    <xdr:cxnSp macro="">
      <xdr:nvCxnSpPr>
        <xdr:cNvPr id="1496" name="直線コネクタ 1495">
          <a:extLst>
            <a:ext uri="{FF2B5EF4-FFF2-40B4-BE49-F238E27FC236}">
              <a16:creationId xmlns:a16="http://schemas.microsoft.com/office/drawing/2014/main" id="{CBD9E6F9-AA25-4B1A-8915-FBDE62E02E9C}"/>
            </a:ext>
          </a:extLst>
        </xdr:cNvPr>
        <xdr:cNvCxnSpPr/>
      </xdr:nvCxnSpPr>
      <xdr:spPr>
        <a:xfrm>
          <a:off x="15481300" y="10020844"/>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154940</xdr:rowOff>
    </xdr:from>
    <xdr:to>
      <xdr:col>76</xdr:col>
      <xdr:colOff>165100</xdr:colOff>
      <xdr:row>58</xdr:row>
      <xdr:rowOff>85090</xdr:rowOff>
    </xdr:to>
    <xdr:sp macro="" textlink="">
      <xdr:nvSpPr>
        <xdr:cNvPr id="1497" name="楕円 1496">
          <a:extLst>
            <a:ext uri="{FF2B5EF4-FFF2-40B4-BE49-F238E27FC236}">
              <a16:creationId xmlns:a16="http://schemas.microsoft.com/office/drawing/2014/main" id="{98063BF7-1FC4-4A21-9812-D4E7C3E665A3}"/>
            </a:ext>
          </a:extLst>
        </xdr:cNvPr>
        <xdr:cNvSpPr/>
      </xdr:nvSpPr>
      <xdr:spPr>
        <a:xfrm>
          <a:off x="14541500" y="992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34290</xdr:rowOff>
    </xdr:from>
    <xdr:to>
      <xdr:col>81</xdr:col>
      <xdr:colOff>50800</xdr:colOff>
      <xdr:row>58</xdr:row>
      <xdr:rowOff>76744</xdr:rowOff>
    </xdr:to>
    <xdr:cxnSp macro="">
      <xdr:nvCxnSpPr>
        <xdr:cNvPr id="1498" name="直線コネクタ 1497">
          <a:extLst>
            <a:ext uri="{FF2B5EF4-FFF2-40B4-BE49-F238E27FC236}">
              <a16:creationId xmlns:a16="http://schemas.microsoft.com/office/drawing/2014/main" id="{2AE79E8F-A57E-43D1-9611-1459D7A30251}"/>
            </a:ext>
          </a:extLst>
        </xdr:cNvPr>
        <xdr:cNvCxnSpPr/>
      </xdr:nvCxnSpPr>
      <xdr:spPr>
        <a:xfrm>
          <a:off x="14592300" y="997839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83094</xdr:rowOff>
    </xdr:from>
    <xdr:to>
      <xdr:col>72</xdr:col>
      <xdr:colOff>38100</xdr:colOff>
      <xdr:row>58</xdr:row>
      <xdr:rowOff>13244</xdr:rowOff>
    </xdr:to>
    <xdr:sp macro="" textlink="">
      <xdr:nvSpPr>
        <xdr:cNvPr id="1499" name="楕円 1498">
          <a:extLst>
            <a:ext uri="{FF2B5EF4-FFF2-40B4-BE49-F238E27FC236}">
              <a16:creationId xmlns:a16="http://schemas.microsoft.com/office/drawing/2014/main" id="{EDA6417A-74FD-4E0A-9EB7-01EC9C3093C3}"/>
            </a:ext>
          </a:extLst>
        </xdr:cNvPr>
        <xdr:cNvSpPr/>
      </xdr:nvSpPr>
      <xdr:spPr>
        <a:xfrm>
          <a:off x="13652500" y="985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133894</xdr:rowOff>
    </xdr:from>
    <xdr:to>
      <xdr:col>76</xdr:col>
      <xdr:colOff>114300</xdr:colOff>
      <xdr:row>58</xdr:row>
      <xdr:rowOff>34290</xdr:rowOff>
    </xdr:to>
    <xdr:cxnSp macro="">
      <xdr:nvCxnSpPr>
        <xdr:cNvPr id="1500" name="直線コネクタ 1499">
          <a:extLst>
            <a:ext uri="{FF2B5EF4-FFF2-40B4-BE49-F238E27FC236}">
              <a16:creationId xmlns:a16="http://schemas.microsoft.com/office/drawing/2014/main" id="{A645CFE7-86C9-431C-83CF-79318ABDDB4A}"/>
            </a:ext>
          </a:extLst>
        </xdr:cNvPr>
        <xdr:cNvCxnSpPr/>
      </xdr:nvCxnSpPr>
      <xdr:spPr>
        <a:xfrm>
          <a:off x="13703300" y="990654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47172</xdr:rowOff>
    </xdr:from>
    <xdr:to>
      <xdr:col>67</xdr:col>
      <xdr:colOff>101600</xdr:colOff>
      <xdr:row>57</xdr:row>
      <xdr:rowOff>148772</xdr:rowOff>
    </xdr:to>
    <xdr:sp macro="" textlink="">
      <xdr:nvSpPr>
        <xdr:cNvPr id="1501" name="楕円 1500">
          <a:extLst>
            <a:ext uri="{FF2B5EF4-FFF2-40B4-BE49-F238E27FC236}">
              <a16:creationId xmlns:a16="http://schemas.microsoft.com/office/drawing/2014/main" id="{F8982B68-4EE0-4190-8C0D-01437BD42E17}"/>
            </a:ext>
          </a:extLst>
        </xdr:cNvPr>
        <xdr:cNvSpPr/>
      </xdr:nvSpPr>
      <xdr:spPr>
        <a:xfrm>
          <a:off x="12763500" y="981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97972</xdr:rowOff>
    </xdr:from>
    <xdr:to>
      <xdr:col>71</xdr:col>
      <xdr:colOff>177800</xdr:colOff>
      <xdr:row>57</xdr:row>
      <xdr:rowOff>133894</xdr:rowOff>
    </xdr:to>
    <xdr:cxnSp macro="">
      <xdr:nvCxnSpPr>
        <xdr:cNvPr id="1502" name="直線コネクタ 1501">
          <a:extLst>
            <a:ext uri="{FF2B5EF4-FFF2-40B4-BE49-F238E27FC236}">
              <a16:creationId xmlns:a16="http://schemas.microsoft.com/office/drawing/2014/main" id="{4D385287-58AC-475D-BF5B-4AE858032A26}"/>
            </a:ext>
          </a:extLst>
        </xdr:cNvPr>
        <xdr:cNvCxnSpPr/>
      </xdr:nvCxnSpPr>
      <xdr:spPr>
        <a:xfrm>
          <a:off x="12814300" y="987062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82749</xdr:rowOff>
    </xdr:from>
    <xdr:ext cx="405111" cy="259045"/>
    <xdr:sp macro="" textlink="">
      <xdr:nvSpPr>
        <xdr:cNvPr id="1503" name="n_1aveValue【学校施設】&#10;有形固定資産減価償却率">
          <a:extLst>
            <a:ext uri="{FF2B5EF4-FFF2-40B4-BE49-F238E27FC236}">
              <a16:creationId xmlns:a16="http://schemas.microsoft.com/office/drawing/2014/main" id="{A4D68742-8490-4D11-80A1-35565D44A53F}"/>
            </a:ext>
          </a:extLst>
        </xdr:cNvPr>
        <xdr:cNvSpPr txBox="1"/>
      </xdr:nvSpPr>
      <xdr:spPr>
        <a:xfrm>
          <a:off x="15266044" y="1054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87647</xdr:rowOff>
    </xdr:from>
    <xdr:ext cx="405111" cy="259045"/>
    <xdr:sp macro="" textlink="">
      <xdr:nvSpPr>
        <xdr:cNvPr id="1504" name="n_2aveValue【学校施設】&#10;有形固定資産減価償却率">
          <a:extLst>
            <a:ext uri="{FF2B5EF4-FFF2-40B4-BE49-F238E27FC236}">
              <a16:creationId xmlns:a16="http://schemas.microsoft.com/office/drawing/2014/main" id="{0A92C08B-3477-4F9D-8ACA-60026784E90C}"/>
            </a:ext>
          </a:extLst>
        </xdr:cNvPr>
        <xdr:cNvSpPr txBox="1"/>
      </xdr:nvSpPr>
      <xdr:spPr>
        <a:xfrm>
          <a:off x="14389744"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48458</xdr:rowOff>
    </xdr:from>
    <xdr:ext cx="405111" cy="259045"/>
    <xdr:sp macro="" textlink="">
      <xdr:nvSpPr>
        <xdr:cNvPr id="1505" name="n_3aveValue【学校施設】&#10;有形固定資産減価償却率">
          <a:extLst>
            <a:ext uri="{FF2B5EF4-FFF2-40B4-BE49-F238E27FC236}">
              <a16:creationId xmlns:a16="http://schemas.microsoft.com/office/drawing/2014/main" id="{92F8D482-B651-4C24-9B82-8D0157B58B2F}"/>
            </a:ext>
          </a:extLst>
        </xdr:cNvPr>
        <xdr:cNvSpPr txBox="1"/>
      </xdr:nvSpPr>
      <xdr:spPr>
        <a:xfrm>
          <a:off x="13500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28864</xdr:rowOff>
    </xdr:from>
    <xdr:ext cx="405111" cy="259045"/>
    <xdr:sp macro="" textlink="">
      <xdr:nvSpPr>
        <xdr:cNvPr id="1506" name="n_4aveValue【学校施設】&#10;有形固定資産減価償却率">
          <a:extLst>
            <a:ext uri="{FF2B5EF4-FFF2-40B4-BE49-F238E27FC236}">
              <a16:creationId xmlns:a16="http://schemas.microsoft.com/office/drawing/2014/main" id="{E2F901EE-A471-48B7-946C-8EBC2895A6B0}"/>
            </a:ext>
          </a:extLst>
        </xdr:cNvPr>
        <xdr:cNvSpPr txBox="1"/>
      </xdr:nvSpPr>
      <xdr:spPr>
        <a:xfrm>
          <a:off x="12611744" y="1048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144071</xdr:rowOff>
    </xdr:from>
    <xdr:ext cx="405111" cy="259045"/>
    <xdr:sp macro="" textlink="">
      <xdr:nvSpPr>
        <xdr:cNvPr id="1507" name="n_1mainValue【学校施設】&#10;有形固定資産減価償却率">
          <a:extLst>
            <a:ext uri="{FF2B5EF4-FFF2-40B4-BE49-F238E27FC236}">
              <a16:creationId xmlns:a16="http://schemas.microsoft.com/office/drawing/2014/main" id="{088D4DF3-48EB-4951-A06C-3E636A2245DF}"/>
            </a:ext>
          </a:extLst>
        </xdr:cNvPr>
        <xdr:cNvSpPr txBox="1"/>
      </xdr:nvSpPr>
      <xdr:spPr>
        <a:xfrm>
          <a:off x="15266044" y="974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101617</xdr:rowOff>
    </xdr:from>
    <xdr:ext cx="405111" cy="259045"/>
    <xdr:sp macro="" textlink="">
      <xdr:nvSpPr>
        <xdr:cNvPr id="1508" name="n_2mainValue【学校施設】&#10;有形固定資産減価償却率">
          <a:extLst>
            <a:ext uri="{FF2B5EF4-FFF2-40B4-BE49-F238E27FC236}">
              <a16:creationId xmlns:a16="http://schemas.microsoft.com/office/drawing/2014/main" id="{23BD63CD-4745-4D15-9DD2-E066481737C8}"/>
            </a:ext>
          </a:extLst>
        </xdr:cNvPr>
        <xdr:cNvSpPr txBox="1"/>
      </xdr:nvSpPr>
      <xdr:spPr>
        <a:xfrm>
          <a:off x="143897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29771</xdr:rowOff>
    </xdr:from>
    <xdr:ext cx="405111" cy="259045"/>
    <xdr:sp macro="" textlink="">
      <xdr:nvSpPr>
        <xdr:cNvPr id="1509" name="n_3mainValue【学校施設】&#10;有形固定資産減価償却率">
          <a:extLst>
            <a:ext uri="{FF2B5EF4-FFF2-40B4-BE49-F238E27FC236}">
              <a16:creationId xmlns:a16="http://schemas.microsoft.com/office/drawing/2014/main" id="{A9C4AF1C-2D12-486F-8E0B-0466C2105A09}"/>
            </a:ext>
          </a:extLst>
        </xdr:cNvPr>
        <xdr:cNvSpPr txBox="1"/>
      </xdr:nvSpPr>
      <xdr:spPr>
        <a:xfrm>
          <a:off x="13500744" y="963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165299</xdr:rowOff>
    </xdr:from>
    <xdr:ext cx="405111" cy="259045"/>
    <xdr:sp macro="" textlink="">
      <xdr:nvSpPr>
        <xdr:cNvPr id="1510" name="n_4mainValue【学校施設】&#10;有形固定資産減価償却率">
          <a:extLst>
            <a:ext uri="{FF2B5EF4-FFF2-40B4-BE49-F238E27FC236}">
              <a16:creationId xmlns:a16="http://schemas.microsoft.com/office/drawing/2014/main" id="{260D4412-0B5F-4EF1-8382-6185CFAC13CF}"/>
            </a:ext>
          </a:extLst>
        </xdr:cNvPr>
        <xdr:cNvSpPr txBox="1"/>
      </xdr:nvSpPr>
      <xdr:spPr>
        <a:xfrm>
          <a:off x="12611744" y="959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511" name="正方形/長方形 1510">
          <a:extLst>
            <a:ext uri="{FF2B5EF4-FFF2-40B4-BE49-F238E27FC236}">
              <a16:creationId xmlns:a16="http://schemas.microsoft.com/office/drawing/2014/main" id="{9239DBA3-EFC3-4A87-81AB-F9D0A134E69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512" name="正方形/長方形 1511">
          <a:extLst>
            <a:ext uri="{FF2B5EF4-FFF2-40B4-BE49-F238E27FC236}">
              <a16:creationId xmlns:a16="http://schemas.microsoft.com/office/drawing/2014/main" id="{67166D4A-288E-418D-BFEB-1A3E82B2F4E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513" name="正方形/長方形 1512">
          <a:extLst>
            <a:ext uri="{FF2B5EF4-FFF2-40B4-BE49-F238E27FC236}">
              <a16:creationId xmlns:a16="http://schemas.microsoft.com/office/drawing/2014/main" id="{7CE46F3D-0BC9-4F96-83D7-DC94855F7C3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514" name="正方形/長方形 1513">
          <a:extLst>
            <a:ext uri="{FF2B5EF4-FFF2-40B4-BE49-F238E27FC236}">
              <a16:creationId xmlns:a16="http://schemas.microsoft.com/office/drawing/2014/main" id="{ACD12BF5-A1AC-414B-BFDE-E57458F5DB7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515" name="正方形/長方形 1514">
          <a:extLst>
            <a:ext uri="{FF2B5EF4-FFF2-40B4-BE49-F238E27FC236}">
              <a16:creationId xmlns:a16="http://schemas.microsoft.com/office/drawing/2014/main" id="{025BC2B7-5371-425E-8EA8-71A2596AB64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516" name="正方形/長方形 1515">
          <a:extLst>
            <a:ext uri="{FF2B5EF4-FFF2-40B4-BE49-F238E27FC236}">
              <a16:creationId xmlns:a16="http://schemas.microsoft.com/office/drawing/2014/main" id="{AE48782A-DF74-4E07-9946-BB268222C9C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517" name="正方形/長方形 1516">
          <a:extLst>
            <a:ext uri="{FF2B5EF4-FFF2-40B4-BE49-F238E27FC236}">
              <a16:creationId xmlns:a16="http://schemas.microsoft.com/office/drawing/2014/main" id="{08F0683F-6A58-49A8-A198-92C7D10B351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518" name="正方形/長方形 1517">
          <a:extLst>
            <a:ext uri="{FF2B5EF4-FFF2-40B4-BE49-F238E27FC236}">
              <a16:creationId xmlns:a16="http://schemas.microsoft.com/office/drawing/2014/main" id="{A5E36146-A336-4265-A3D2-EA763A12A4F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519" name="テキスト ボックス 1518">
          <a:extLst>
            <a:ext uri="{FF2B5EF4-FFF2-40B4-BE49-F238E27FC236}">
              <a16:creationId xmlns:a16="http://schemas.microsoft.com/office/drawing/2014/main" id="{97F120BC-96D0-4DFE-8EF1-CD36D13A35B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520" name="直線コネクタ 1519">
          <a:extLst>
            <a:ext uri="{FF2B5EF4-FFF2-40B4-BE49-F238E27FC236}">
              <a16:creationId xmlns:a16="http://schemas.microsoft.com/office/drawing/2014/main" id="{4BAD2A41-E805-47E1-9C4A-6B74244ABB8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1521" name="直線コネクタ 1520">
          <a:extLst>
            <a:ext uri="{FF2B5EF4-FFF2-40B4-BE49-F238E27FC236}">
              <a16:creationId xmlns:a16="http://schemas.microsoft.com/office/drawing/2014/main" id="{D9FFFACA-F9EC-43FD-A372-B9040A215B82}"/>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1522" name="テキスト ボックス 1521">
          <a:extLst>
            <a:ext uri="{FF2B5EF4-FFF2-40B4-BE49-F238E27FC236}">
              <a16:creationId xmlns:a16="http://schemas.microsoft.com/office/drawing/2014/main" id="{173FD708-9177-4F77-8A98-77D374A4124D}"/>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1523" name="直線コネクタ 1522">
          <a:extLst>
            <a:ext uri="{FF2B5EF4-FFF2-40B4-BE49-F238E27FC236}">
              <a16:creationId xmlns:a16="http://schemas.microsoft.com/office/drawing/2014/main" id="{57408BB2-1410-4D47-972E-D5BC57D589B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1524" name="テキスト ボックス 1523">
          <a:extLst>
            <a:ext uri="{FF2B5EF4-FFF2-40B4-BE49-F238E27FC236}">
              <a16:creationId xmlns:a16="http://schemas.microsoft.com/office/drawing/2014/main" id="{170BCEFC-A0C3-47E5-AA10-7D2FCDB8E3B1}"/>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1525" name="直線コネクタ 1524">
          <a:extLst>
            <a:ext uri="{FF2B5EF4-FFF2-40B4-BE49-F238E27FC236}">
              <a16:creationId xmlns:a16="http://schemas.microsoft.com/office/drawing/2014/main" id="{A3760D07-A9B2-449A-A1CD-1E8744C57854}"/>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143527</xdr:rowOff>
    </xdr:from>
    <xdr:ext cx="531299" cy="259045"/>
    <xdr:sp macro="" textlink="">
      <xdr:nvSpPr>
        <xdr:cNvPr id="1526" name="テキスト ボックス 1525">
          <a:extLst>
            <a:ext uri="{FF2B5EF4-FFF2-40B4-BE49-F238E27FC236}">
              <a16:creationId xmlns:a16="http://schemas.microsoft.com/office/drawing/2014/main" id="{DB02BE7D-90B0-4214-B8FB-864795744EE8}"/>
            </a:ext>
          </a:extLst>
        </xdr:cNvPr>
        <xdr:cNvSpPr txBox="1"/>
      </xdr:nvSpPr>
      <xdr:spPr>
        <a:xfrm>
          <a:off x="17756701" y="957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527" name="直線コネクタ 1526">
          <a:extLst>
            <a:ext uri="{FF2B5EF4-FFF2-40B4-BE49-F238E27FC236}">
              <a16:creationId xmlns:a16="http://schemas.microsoft.com/office/drawing/2014/main" id="{E16357EC-469B-419B-A5FF-F242CD482C1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1528" name="テキスト ボックス 1527">
          <a:extLst>
            <a:ext uri="{FF2B5EF4-FFF2-40B4-BE49-F238E27FC236}">
              <a16:creationId xmlns:a16="http://schemas.microsoft.com/office/drawing/2014/main" id="{56D54BB7-07C6-4E18-9405-540B5AB1D50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529" name="【学校施設】&#10;一人当たり面積グラフ枠">
          <a:extLst>
            <a:ext uri="{FF2B5EF4-FFF2-40B4-BE49-F238E27FC236}">
              <a16:creationId xmlns:a16="http://schemas.microsoft.com/office/drawing/2014/main" id="{3B173F41-32BD-4644-A927-27A7C9C51A8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145561</xdr:rowOff>
    </xdr:from>
    <xdr:to>
      <xdr:col>116</xdr:col>
      <xdr:colOff>62864</xdr:colOff>
      <xdr:row>62</xdr:row>
      <xdr:rowOff>151619</xdr:rowOff>
    </xdr:to>
    <xdr:cxnSp macro="">
      <xdr:nvCxnSpPr>
        <xdr:cNvPr id="1530" name="直線コネクタ 1529">
          <a:extLst>
            <a:ext uri="{FF2B5EF4-FFF2-40B4-BE49-F238E27FC236}">
              <a16:creationId xmlns:a16="http://schemas.microsoft.com/office/drawing/2014/main" id="{B55C3E0B-390E-4361-8280-D1E2B8E6BCC3}"/>
            </a:ext>
          </a:extLst>
        </xdr:cNvPr>
        <xdr:cNvCxnSpPr/>
      </xdr:nvCxnSpPr>
      <xdr:spPr>
        <a:xfrm flipV="1">
          <a:off x="22160864" y="9575311"/>
          <a:ext cx="0" cy="1206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155446</xdr:rowOff>
    </xdr:from>
    <xdr:ext cx="469744" cy="259045"/>
    <xdr:sp macro="" textlink="">
      <xdr:nvSpPr>
        <xdr:cNvPr id="1531" name="【学校施設】&#10;一人当たり面積最小値テキスト">
          <a:extLst>
            <a:ext uri="{FF2B5EF4-FFF2-40B4-BE49-F238E27FC236}">
              <a16:creationId xmlns:a16="http://schemas.microsoft.com/office/drawing/2014/main" id="{A975EE8B-AE13-440F-ABDF-1D982BA44385}"/>
            </a:ext>
          </a:extLst>
        </xdr:cNvPr>
        <xdr:cNvSpPr txBox="1"/>
      </xdr:nvSpPr>
      <xdr:spPr>
        <a:xfrm>
          <a:off x="22199600" y="10785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151619</xdr:rowOff>
    </xdr:from>
    <xdr:to>
      <xdr:col>116</xdr:col>
      <xdr:colOff>152400</xdr:colOff>
      <xdr:row>62</xdr:row>
      <xdr:rowOff>151619</xdr:rowOff>
    </xdr:to>
    <xdr:cxnSp macro="">
      <xdr:nvCxnSpPr>
        <xdr:cNvPr id="1532" name="直線コネクタ 1531">
          <a:extLst>
            <a:ext uri="{FF2B5EF4-FFF2-40B4-BE49-F238E27FC236}">
              <a16:creationId xmlns:a16="http://schemas.microsoft.com/office/drawing/2014/main" id="{670E462B-CC3B-4B11-843C-DE661EAA7AC3}"/>
            </a:ext>
          </a:extLst>
        </xdr:cNvPr>
        <xdr:cNvCxnSpPr/>
      </xdr:nvCxnSpPr>
      <xdr:spPr>
        <a:xfrm>
          <a:off x="22072600" y="10781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92238</xdr:rowOff>
    </xdr:from>
    <xdr:ext cx="534377" cy="259045"/>
    <xdr:sp macro="" textlink="">
      <xdr:nvSpPr>
        <xdr:cNvPr id="1533" name="【学校施設】&#10;一人当たり面積最大値テキスト">
          <a:extLst>
            <a:ext uri="{FF2B5EF4-FFF2-40B4-BE49-F238E27FC236}">
              <a16:creationId xmlns:a16="http://schemas.microsoft.com/office/drawing/2014/main" id="{2BBDB09E-DF4A-429A-A8DD-A1AF4ADCC8EE}"/>
            </a:ext>
          </a:extLst>
        </xdr:cNvPr>
        <xdr:cNvSpPr txBox="1"/>
      </xdr:nvSpPr>
      <xdr:spPr>
        <a:xfrm>
          <a:off x="22199600" y="9350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145561</xdr:rowOff>
    </xdr:from>
    <xdr:to>
      <xdr:col>116</xdr:col>
      <xdr:colOff>152400</xdr:colOff>
      <xdr:row>55</xdr:row>
      <xdr:rowOff>145561</xdr:rowOff>
    </xdr:to>
    <xdr:cxnSp macro="">
      <xdr:nvCxnSpPr>
        <xdr:cNvPr id="1534" name="直線コネクタ 1533">
          <a:extLst>
            <a:ext uri="{FF2B5EF4-FFF2-40B4-BE49-F238E27FC236}">
              <a16:creationId xmlns:a16="http://schemas.microsoft.com/office/drawing/2014/main" id="{3B6DE7A7-A141-42E6-A155-4F57ED9955C5}"/>
            </a:ext>
          </a:extLst>
        </xdr:cNvPr>
        <xdr:cNvCxnSpPr/>
      </xdr:nvCxnSpPr>
      <xdr:spPr>
        <a:xfrm>
          <a:off x="22072600" y="9575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54843</xdr:rowOff>
    </xdr:from>
    <xdr:ext cx="469744" cy="259045"/>
    <xdr:sp macro="" textlink="">
      <xdr:nvSpPr>
        <xdr:cNvPr id="1535" name="【学校施設】&#10;一人当たり面積平均値テキスト">
          <a:extLst>
            <a:ext uri="{FF2B5EF4-FFF2-40B4-BE49-F238E27FC236}">
              <a16:creationId xmlns:a16="http://schemas.microsoft.com/office/drawing/2014/main" id="{E3F3056B-C16B-4A6C-BAB0-22AE4DBC3991}"/>
            </a:ext>
          </a:extLst>
        </xdr:cNvPr>
        <xdr:cNvSpPr txBox="1"/>
      </xdr:nvSpPr>
      <xdr:spPr>
        <a:xfrm>
          <a:off x="22199600" y="10513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76416</xdr:rowOff>
    </xdr:from>
    <xdr:to>
      <xdr:col>116</xdr:col>
      <xdr:colOff>114300</xdr:colOff>
      <xdr:row>62</xdr:row>
      <xdr:rowOff>6566</xdr:rowOff>
    </xdr:to>
    <xdr:sp macro="" textlink="">
      <xdr:nvSpPr>
        <xdr:cNvPr id="1536" name="フローチャート: 判断 1535">
          <a:extLst>
            <a:ext uri="{FF2B5EF4-FFF2-40B4-BE49-F238E27FC236}">
              <a16:creationId xmlns:a16="http://schemas.microsoft.com/office/drawing/2014/main" id="{D1A33482-BA78-455B-9B55-F19B84D4A311}"/>
            </a:ext>
          </a:extLst>
        </xdr:cNvPr>
        <xdr:cNvSpPr/>
      </xdr:nvSpPr>
      <xdr:spPr>
        <a:xfrm>
          <a:off x="22110700" y="10534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80131</xdr:rowOff>
    </xdr:from>
    <xdr:to>
      <xdr:col>112</xdr:col>
      <xdr:colOff>38100</xdr:colOff>
      <xdr:row>62</xdr:row>
      <xdr:rowOff>10281</xdr:rowOff>
    </xdr:to>
    <xdr:sp macro="" textlink="">
      <xdr:nvSpPr>
        <xdr:cNvPr id="1537" name="フローチャート: 判断 1536">
          <a:extLst>
            <a:ext uri="{FF2B5EF4-FFF2-40B4-BE49-F238E27FC236}">
              <a16:creationId xmlns:a16="http://schemas.microsoft.com/office/drawing/2014/main" id="{38943112-D5DA-4F9D-8115-705AD994FB98}"/>
            </a:ext>
          </a:extLst>
        </xdr:cNvPr>
        <xdr:cNvSpPr/>
      </xdr:nvSpPr>
      <xdr:spPr>
        <a:xfrm>
          <a:off x="21272500" y="10538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114364</xdr:rowOff>
    </xdr:from>
    <xdr:to>
      <xdr:col>107</xdr:col>
      <xdr:colOff>101600</xdr:colOff>
      <xdr:row>62</xdr:row>
      <xdr:rowOff>44514</xdr:rowOff>
    </xdr:to>
    <xdr:sp macro="" textlink="">
      <xdr:nvSpPr>
        <xdr:cNvPr id="1538" name="フローチャート: 判断 1537">
          <a:extLst>
            <a:ext uri="{FF2B5EF4-FFF2-40B4-BE49-F238E27FC236}">
              <a16:creationId xmlns:a16="http://schemas.microsoft.com/office/drawing/2014/main" id="{0351C59D-9C8F-409C-B530-69C97A6E6A87}"/>
            </a:ext>
          </a:extLst>
        </xdr:cNvPr>
        <xdr:cNvSpPr/>
      </xdr:nvSpPr>
      <xdr:spPr>
        <a:xfrm>
          <a:off x="20383500" y="1057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122136</xdr:rowOff>
    </xdr:from>
    <xdr:to>
      <xdr:col>102</xdr:col>
      <xdr:colOff>165100</xdr:colOff>
      <xdr:row>62</xdr:row>
      <xdr:rowOff>52286</xdr:rowOff>
    </xdr:to>
    <xdr:sp macro="" textlink="">
      <xdr:nvSpPr>
        <xdr:cNvPr id="1539" name="フローチャート: 判断 1538">
          <a:extLst>
            <a:ext uri="{FF2B5EF4-FFF2-40B4-BE49-F238E27FC236}">
              <a16:creationId xmlns:a16="http://schemas.microsoft.com/office/drawing/2014/main" id="{3954481F-A728-4089-8C2E-A1255A3D8B59}"/>
            </a:ext>
          </a:extLst>
        </xdr:cNvPr>
        <xdr:cNvSpPr/>
      </xdr:nvSpPr>
      <xdr:spPr>
        <a:xfrm>
          <a:off x="19494500" y="10580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128765</xdr:rowOff>
    </xdr:from>
    <xdr:to>
      <xdr:col>98</xdr:col>
      <xdr:colOff>38100</xdr:colOff>
      <xdr:row>62</xdr:row>
      <xdr:rowOff>58915</xdr:rowOff>
    </xdr:to>
    <xdr:sp macro="" textlink="">
      <xdr:nvSpPr>
        <xdr:cNvPr id="1540" name="フローチャート: 判断 1539">
          <a:extLst>
            <a:ext uri="{FF2B5EF4-FFF2-40B4-BE49-F238E27FC236}">
              <a16:creationId xmlns:a16="http://schemas.microsoft.com/office/drawing/2014/main" id="{071C3156-B22B-4020-8E56-7DB77BF1932F}"/>
            </a:ext>
          </a:extLst>
        </xdr:cNvPr>
        <xdr:cNvSpPr/>
      </xdr:nvSpPr>
      <xdr:spPr>
        <a:xfrm>
          <a:off x="18605500" y="105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1541" name="テキスト ボックス 1540">
          <a:extLst>
            <a:ext uri="{FF2B5EF4-FFF2-40B4-BE49-F238E27FC236}">
              <a16:creationId xmlns:a16="http://schemas.microsoft.com/office/drawing/2014/main" id="{1C6F5596-8192-4028-BF9E-34C063D84DD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1542" name="テキスト ボックス 1541">
          <a:extLst>
            <a:ext uri="{FF2B5EF4-FFF2-40B4-BE49-F238E27FC236}">
              <a16:creationId xmlns:a16="http://schemas.microsoft.com/office/drawing/2014/main" id="{C0E17910-7254-41CB-A341-B2BDA2EC0C1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1543" name="テキスト ボックス 1542">
          <a:extLst>
            <a:ext uri="{FF2B5EF4-FFF2-40B4-BE49-F238E27FC236}">
              <a16:creationId xmlns:a16="http://schemas.microsoft.com/office/drawing/2014/main" id="{9F1B08AC-F242-431D-8E2B-5C9F2CA7FC2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1544" name="テキスト ボックス 1543">
          <a:extLst>
            <a:ext uri="{FF2B5EF4-FFF2-40B4-BE49-F238E27FC236}">
              <a16:creationId xmlns:a16="http://schemas.microsoft.com/office/drawing/2014/main" id="{559CA4A4-AFAB-4AD2-8CBF-686785D482A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1545" name="テキスト ボックス 1544">
          <a:extLst>
            <a:ext uri="{FF2B5EF4-FFF2-40B4-BE49-F238E27FC236}">
              <a16:creationId xmlns:a16="http://schemas.microsoft.com/office/drawing/2014/main" id="{4D042671-B24A-4EDA-A81F-1D681071632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71044</xdr:rowOff>
    </xdr:from>
    <xdr:to>
      <xdr:col>116</xdr:col>
      <xdr:colOff>114300</xdr:colOff>
      <xdr:row>61</xdr:row>
      <xdr:rowOff>1194</xdr:rowOff>
    </xdr:to>
    <xdr:sp macro="" textlink="">
      <xdr:nvSpPr>
        <xdr:cNvPr id="1546" name="楕円 1545">
          <a:extLst>
            <a:ext uri="{FF2B5EF4-FFF2-40B4-BE49-F238E27FC236}">
              <a16:creationId xmlns:a16="http://schemas.microsoft.com/office/drawing/2014/main" id="{608F2D75-EAE7-4C9C-9C39-3D297547AF47}"/>
            </a:ext>
          </a:extLst>
        </xdr:cNvPr>
        <xdr:cNvSpPr/>
      </xdr:nvSpPr>
      <xdr:spPr>
        <a:xfrm>
          <a:off x="22110700" y="1035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93921</xdr:rowOff>
    </xdr:from>
    <xdr:ext cx="469744" cy="259045"/>
    <xdr:sp macro="" textlink="">
      <xdr:nvSpPr>
        <xdr:cNvPr id="1547" name="【学校施設】&#10;一人当たり面積該当値テキスト">
          <a:extLst>
            <a:ext uri="{FF2B5EF4-FFF2-40B4-BE49-F238E27FC236}">
              <a16:creationId xmlns:a16="http://schemas.microsoft.com/office/drawing/2014/main" id="{60828832-30C2-45FA-BA7F-CFEF88D3981B}"/>
            </a:ext>
          </a:extLst>
        </xdr:cNvPr>
        <xdr:cNvSpPr txBox="1"/>
      </xdr:nvSpPr>
      <xdr:spPr>
        <a:xfrm>
          <a:off x="22199600" y="10209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62871</xdr:rowOff>
    </xdr:from>
    <xdr:to>
      <xdr:col>112</xdr:col>
      <xdr:colOff>38100</xdr:colOff>
      <xdr:row>60</xdr:row>
      <xdr:rowOff>164471</xdr:rowOff>
    </xdr:to>
    <xdr:sp macro="" textlink="">
      <xdr:nvSpPr>
        <xdr:cNvPr id="1548" name="楕円 1547">
          <a:extLst>
            <a:ext uri="{FF2B5EF4-FFF2-40B4-BE49-F238E27FC236}">
              <a16:creationId xmlns:a16="http://schemas.microsoft.com/office/drawing/2014/main" id="{5C2D59B8-6572-45F8-9DBF-61877B325AF4}"/>
            </a:ext>
          </a:extLst>
        </xdr:cNvPr>
        <xdr:cNvSpPr/>
      </xdr:nvSpPr>
      <xdr:spPr>
        <a:xfrm>
          <a:off x="21272500" y="1034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113671</xdr:rowOff>
    </xdr:from>
    <xdr:to>
      <xdr:col>116</xdr:col>
      <xdr:colOff>63500</xdr:colOff>
      <xdr:row>60</xdr:row>
      <xdr:rowOff>121844</xdr:rowOff>
    </xdr:to>
    <xdr:cxnSp macro="">
      <xdr:nvCxnSpPr>
        <xdr:cNvPr id="1549" name="直線コネクタ 1548">
          <a:extLst>
            <a:ext uri="{FF2B5EF4-FFF2-40B4-BE49-F238E27FC236}">
              <a16:creationId xmlns:a16="http://schemas.microsoft.com/office/drawing/2014/main" id="{90A554DF-54AD-440C-B8DE-7D9F3A7B6013}"/>
            </a:ext>
          </a:extLst>
        </xdr:cNvPr>
        <xdr:cNvCxnSpPr/>
      </xdr:nvCxnSpPr>
      <xdr:spPr>
        <a:xfrm>
          <a:off x="21323300" y="10400671"/>
          <a:ext cx="838200" cy="8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64300</xdr:rowOff>
    </xdr:from>
    <xdr:to>
      <xdr:col>107</xdr:col>
      <xdr:colOff>101600</xdr:colOff>
      <xdr:row>60</xdr:row>
      <xdr:rowOff>165900</xdr:rowOff>
    </xdr:to>
    <xdr:sp macro="" textlink="">
      <xdr:nvSpPr>
        <xdr:cNvPr id="1550" name="楕円 1549">
          <a:extLst>
            <a:ext uri="{FF2B5EF4-FFF2-40B4-BE49-F238E27FC236}">
              <a16:creationId xmlns:a16="http://schemas.microsoft.com/office/drawing/2014/main" id="{EE429391-E230-4D83-BF8A-0EAF79F4E6FC}"/>
            </a:ext>
          </a:extLst>
        </xdr:cNvPr>
        <xdr:cNvSpPr/>
      </xdr:nvSpPr>
      <xdr:spPr>
        <a:xfrm>
          <a:off x="20383500" y="1035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113671</xdr:rowOff>
    </xdr:from>
    <xdr:to>
      <xdr:col>111</xdr:col>
      <xdr:colOff>177800</xdr:colOff>
      <xdr:row>60</xdr:row>
      <xdr:rowOff>115100</xdr:rowOff>
    </xdr:to>
    <xdr:cxnSp macro="">
      <xdr:nvCxnSpPr>
        <xdr:cNvPr id="1551" name="直線コネクタ 1550">
          <a:extLst>
            <a:ext uri="{FF2B5EF4-FFF2-40B4-BE49-F238E27FC236}">
              <a16:creationId xmlns:a16="http://schemas.microsoft.com/office/drawing/2014/main" id="{9A989C32-6214-4C8E-ADB2-278B533273E3}"/>
            </a:ext>
          </a:extLst>
        </xdr:cNvPr>
        <xdr:cNvCxnSpPr/>
      </xdr:nvCxnSpPr>
      <xdr:spPr>
        <a:xfrm flipV="1">
          <a:off x="20434300" y="10400671"/>
          <a:ext cx="889000" cy="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74302</xdr:rowOff>
    </xdr:from>
    <xdr:to>
      <xdr:col>102</xdr:col>
      <xdr:colOff>165100</xdr:colOff>
      <xdr:row>61</xdr:row>
      <xdr:rowOff>4452</xdr:rowOff>
    </xdr:to>
    <xdr:sp macro="" textlink="">
      <xdr:nvSpPr>
        <xdr:cNvPr id="1552" name="楕円 1551">
          <a:extLst>
            <a:ext uri="{FF2B5EF4-FFF2-40B4-BE49-F238E27FC236}">
              <a16:creationId xmlns:a16="http://schemas.microsoft.com/office/drawing/2014/main" id="{316DE8DD-30AF-402C-8DD5-CD16F8382363}"/>
            </a:ext>
          </a:extLst>
        </xdr:cNvPr>
        <xdr:cNvSpPr/>
      </xdr:nvSpPr>
      <xdr:spPr>
        <a:xfrm>
          <a:off x="19494500" y="1036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115100</xdr:rowOff>
    </xdr:from>
    <xdr:to>
      <xdr:col>107</xdr:col>
      <xdr:colOff>50800</xdr:colOff>
      <xdr:row>60</xdr:row>
      <xdr:rowOff>125102</xdr:rowOff>
    </xdr:to>
    <xdr:cxnSp macro="">
      <xdr:nvCxnSpPr>
        <xdr:cNvPr id="1553" name="直線コネクタ 1552">
          <a:extLst>
            <a:ext uri="{FF2B5EF4-FFF2-40B4-BE49-F238E27FC236}">
              <a16:creationId xmlns:a16="http://schemas.microsoft.com/office/drawing/2014/main" id="{143B5FB5-C4EB-44F7-AEB4-840F12788F63}"/>
            </a:ext>
          </a:extLst>
        </xdr:cNvPr>
        <xdr:cNvCxnSpPr/>
      </xdr:nvCxnSpPr>
      <xdr:spPr>
        <a:xfrm flipV="1">
          <a:off x="19545300" y="10402100"/>
          <a:ext cx="889000" cy="1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79502</xdr:rowOff>
    </xdr:from>
    <xdr:to>
      <xdr:col>98</xdr:col>
      <xdr:colOff>38100</xdr:colOff>
      <xdr:row>61</xdr:row>
      <xdr:rowOff>9652</xdr:rowOff>
    </xdr:to>
    <xdr:sp macro="" textlink="">
      <xdr:nvSpPr>
        <xdr:cNvPr id="1554" name="楕円 1553">
          <a:extLst>
            <a:ext uri="{FF2B5EF4-FFF2-40B4-BE49-F238E27FC236}">
              <a16:creationId xmlns:a16="http://schemas.microsoft.com/office/drawing/2014/main" id="{9BCAA2C4-E230-47CD-B712-F163C6708244}"/>
            </a:ext>
          </a:extLst>
        </xdr:cNvPr>
        <xdr:cNvSpPr/>
      </xdr:nvSpPr>
      <xdr:spPr>
        <a:xfrm>
          <a:off x="186055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125102</xdr:rowOff>
    </xdr:from>
    <xdr:to>
      <xdr:col>102</xdr:col>
      <xdr:colOff>114300</xdr:colOff>
      <xdr:row>60</xdr:row>
      <xdr:rowOff>130302</xdr:rowOff>
    </xdr:to>
    <xdr:cxnSp macro="">
      <xdr:nvCxnSpPr>
        <xdr:cNvPr id="1555" name="直線コネクタ 1554">
          <a:extLst>
            <a:ext uri="{FF2B5EF4-FFF2-40B4-BE49-F238E27FC236}">
              <a16:creationId xmlns:a16="http://schemas.microsoft.com/office/drawing/2014/main" id="{D24AB46E-94A6-4F1D-9C87-855C2C59481F}"/>
            </a:ext>
          </a:extLst>
        </xdr:cNvPr>
        <xdr:cNvCxnSpPr/>
      </xdr:nvCxnSpPr>
      <xdr:spPr>
        <a:xfrm flipV="1">
          <a:off x="18656300" y="10412102"/>
          <a:ext cx="889000" cy="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1408</xdr:rowOff>
    </xdr:from>
    <xdr:ext cx="469744" cy="259045"/>
    <xdr:sp macro="" textlink="">
      <xdr:nvSpPr>
        <xdr:cNvPr id="1556" name="n_1aveValue【学校施設】&#10;一人当たり面積">
          <a:extLst>
            <a:ext uri="{FF2B5EF4-FFF2-40B4-BE49-F238E27FC236}">
              <a16:creationId xmlns:a16="http://schemas.microsoft.com/office/drawing/2014/main" id="{39AD42E7-9100-4C63-8BE4-C48FC8CA3D52}"/>
            </a:ext>
          </a:extLst>
        </xdr:cNvPr>
        <xdr:cNvSpPr txBox="1"/>
      </xdr:nvSpPr>
      <xdr:spPr>
        <a:xfrm>
          <a:off x="21075727" y="10631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35641</xdr:rowOff>
    </xdr:from>
    <xdr:ext cx="469744" cy="259045"/>
    <xdr:sp macro="" textlink="">
      <xdr:nvSpPr>
        <xdr:cNvPr id="1557" name="n_2aveValue【学校施設】&#10;一人当たり面積">
          <a:extLst>
            <a:ext uri="{FF2B5EF4-FFF2-40B4-BE49-F238E27FC236}">
              <a16:creationId xmlns:a16="http://schemas.microsoft.com/office/drawing/2014/main" id="{8B5859E2-9C13-4512-9776-8D74DCEF9071}"/>
            </a:ext>
          </a:extLst>
        </xdr:cNvPr>
        <xdr:cNvSpPr txBox="1"/>
      </xdr:nvSpPr>
      <xdr:spPr>
        <a:xfrm>
          <a:off x="20199427" y="106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43413</xdr:rowOff>
    </xdr:from>
    <xdr:ext cx="469744" cy="259045"/>
    <xdr:sp macro="" textlink="">
      <xdr:nvSpPr>
        <xdr:cNvPr id="1558" name="n_3aveValue【学校施設】&#10;一人当たり面積">
          <a:extLst>
            <a:ext uri="{FF2B5EF4-FFF2-40B4-BE49-F238E27FC236}">
              <a16:creationId xmlns:a16="http://schemas.microsoft.com/office/drawing/2014/main" id="{463AF34B-C592-4278-A9AD-8AE55063B079}"/>
            </a:ext>
          </a:extLst>
        </xdr:cNvPr>
        <xdr:cNvSpPr txBox="1"/>
      </xdr:nvSpPr>
      <xdr:spPr>
        <a:xfrm>
          <a:off x="19310427" y="1067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50042</xdr:rowOff>
    </xdr:from>
    <xdr:ext cx="469744" cy="259045"/>
    <xdr:sp macro="" textlink="">
      <xdr:nvSpPr>
        <xdr:cNvPr id="1559" name="n_4aveValue【学校施設】&#10;一人当たり面積">
          <a:extLst>
            <a:ext uri="{FF2B5EF4-FFF2-40B4-BE49-F238E27FC236}">
              <a16:creationId xmlns:a16="http://schemas.microsoft.com/office/drawing/2014/main" id="{9AB5BB0F-8EBD-4BAA-9219-0465410CF3D1}"/>
            </a:ext>
          </a:extLst>
        </xdr:cNvPr>
        <xdr:cNvSpPr txBox="1"/>
      </xdr:nvSpPr>
      <xdr:spPr>
        <a:xfrm>
          <a:off x="18421427" y="1067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9548</xdr:rowOff>
    </xdr:from>
    <xdr:ext cx="469744" cy="259045"/>
    <xdr:sp macro="" textlink="">
      <xdr:nvSpPr>
        <xdr:cNvPr id="1560" name="n_1mainValue【学校施設】&#10;一人当たり面積">
          <a:extLst>
            <a:ext uri="{FF2B5EF4-FFF2-40B4-BE49-F238E27FC236}">
              <a16:creationId xmlns:a16="http://schemas.microsoft.com/office/drawing/2014/main" id="{EAACEAD0-B9BD-461F-872B-10614A86215E}"/>
            </a:ext>
          </a:extLst>
        </xdr:cNvPr>
        <xdr:cNvSpPr txBox="1"/>
      </xdr:nvSpPr>
      <xdr:spPr>
        <a:xfrm>
          <a:off x="21075727" y="1012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10977</xdr:rowOff>
    </xdr:from>
    <xdr:ext cx="469744" cy="259045"/>
    <xdr:sp macro="" textlink="">
      <xdr:nvSpPr>
        <xdr:cNvPr id="1561" name="n_2mainValue【学校施設】&#10;一人当たり面積">
          <a:extLst>
            <a:ext uri="{FF2B5EF4-FFF2-40B4-BE49-F238E27FC236}">
              <a16:creationId xmlns:a16="http://schemas.microsoft.com/office/drawing/2014/main" id="{74970C93-3CFA-481B-A69E-A817CF229512}"/>
            </a:ext>
          </a:extLst>
        </xdr:cNvPr>
        <xdr:cNvSpPr txBox="1"/>
      </xdr:nvSpPr>
      <xdr:spPr>
        <a:xfrm>
          <a:off x="20199427" y="1012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20979</xdr:rowOff>
    </xdr:from>
    <xdr:ext cx="469744" cy="259045"/>
    <xdr:sp macro="" textlink="">
      <xdr:nvSpPr>
        <xdr:cNvPr id="1562" name="n_3mainValue【学校施設】&#10;一人当たり面積">
          <a:extLst>
            <a:ext uri="{FF2B5EF4-FFF2-40B4-BE49-F238E27FC236}">
              <a16:creationId xmlns:a16="http://schemas.microsoft.com/office/drawing/2014/main" id="{CA9AFC81-1DD1-4F8D-8333-F5C9F1082423}"/>
            </a:ext>
          </a:extLst>
        </xdr:cNvPr>
        <xdr:cNvSpPr txBox="1"/>
      </xdr:nvSpPr>
      <xdr:spPr>
        <a:xfrm>
          <a:off x="19310427" y="1013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26179</xdr:rowOff>
    </xdr:from>
    <xdr:ext cx="469744" cy="259045"/>
    <xdr:sp macro="" textlink="">
      <xdr:nvSpPr>
        <xdr:cNvPr id="1563" name="n_4mainValue【学校施設】&#10;一人当たり面積">
          <a:extLst>
            <a:ext uri="{FF2B5EF4-FFF2-40B4-BE49-F238E27FC236}">
              <a16:creationId xmlns:a16="http://schemas.microsoft.com/office/drawing/2014/main" id="{11F57759-80AF-4FAD-A5B8-B36E638C1CAD}"/>
            </a:ext>
          </a:extLst>
        </xdr:cNvPr>
        <xdr:cNvSpPr txBox="1"/>
      </xdr:nvSpPr>
      <xdr:spPr>
        <a:xfrm>
          <a:off x="18421427" y="10141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1564" name="正方形/長方形 1563">
          <a:extLst>
            <a:ext uri="{FF2B5EF4-FFF2-40B4-BE49-F238E27FC236}">
              <a16:creationId xmlns:a16="http://schemas.microsoft.com/office/drawing/2014/main" id="{2CFA8E90-4615-48B8-8F38-620190A4961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565" name="正方形/長方形 1564">
          <a:extLst>
            <a:ext uri="{FF2B5EF4-FFF2-40B4-BE49-F238E27FC236}">
              <a16:creationId xmlns:a16="http://schemas.microsoft.com/office/drawing/2014/main" id="{12544812-50EF-49AD-87BE-8FE33D66F67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566" name="正方形/長方形 1565">
          <a:extLst>
            <a:ext uri="{FF2B5EF4-FFF2-40B4-BE49-F238E27FC236}">
              <a16:creationId xmlns:a16="http://schemas.microsoft.com/office/drawing/2014/main" id="{F6F87A74-C985-4314-976C-6F18AC5AC9E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567" name="正方形/長方形 1566">
          <a:extLst>
            <a:ext uri="{FF2B5EF4-FFF2-40B4-BE49-F238E27FC236}">
              <a16:creationId xmlns:a16="http://schemas.microsoft.com/office/drawing/2014/main" id="{5EA25C4A-5F8D-4AA7-BE8A-1FA66799385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568" name="正方形/長方形 1567">
          <a:extLst>
            <a:ext uri="{FF2B5EF4-FFF2-40B4-BE49-F238E27FC236}">
              <a16:creationId xmlns:a16="http://schemas.microsoft.com/office/drawing/2014/main" id="{18E6215D-61E7-45E0-9BA4-ACD294626E5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569" name="正方形/長方形 1568">
          <a:extLst>
            <a:ext uri="{FF2B5EF4-FFF2-40B4-BE49-F238E27FC236}">
              <a16:creationId xmlns:a16="http://schemas.microsoft.com/office/drawing/2014/main" id="{9CF3C07B-67CF-4C44-A17C-E0CD1CABA73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570" name="正方形/長方形 1569">
          <a:extLst>
            <a:ext uri="{FF2B5EF4-FFF2-40B4-BE49-F238E27FC236}">
              <a16:creationId xmlns:a16="http://schemas.microsoft.com/office/drawing/2014/main" id="{9839970D-3D9F-4E76-B23D-94CBD730C62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571" name="正方形/長方形 1570">
          <a:extLst>
            <a:ext uri="{FF2B5EF4-FFF2-40B4-BE49-F238E27FC236}">
              <a16:creationId xmlns:a16="http://schemas.microsoft.com/office/drawing/2014/main" id="{A6458A26-DDA2-4ABD-9D3C-7D952B44027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1572" name="正方形/長方形 1571">
          <a:extLst>
            <a:ext uri="{FF2B5EF4-FFF2-40B4-BE49-F238E27FC236}">
              <a16:creationId xmlns:a16="http://schemas.microsoft.com/office/drawing/2014/main" id="{5F7B59E7-A02F-46AC-AABC-F9477B732A8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573" name="正方形/長方形 1572">
          <a:extLst>
            <a:ext uri="{FF2B5EF4-FFF2-40B4-BE49-F238E27FC236}">
              <a16:creationId xmlns:a16="http://schemas.microsoft.com/office/drawing/2014/main" id="{536E67D6-1C86-47BA-B9D9-3FBC507CF2F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574" name="正方形/長方形 1573">
          <a:extLst>
            <a:ext uri="{FF2B5EF4-FFF2-40B4-BE49-F238E27FC236}">
              <a16:creationId xmlns:a16="http://schemas.microsoft.com/office/drawing/2014/main" id="{7B9C594A-5BE3-46A9-9EF1-D1094B9D2FB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575" name="正方形/長方形 1574">
          <a:extLst>
            <a:ext uri="{FF2B5EF4-FFF2-40B4-BE49-F238E27FC236}">
              <a16:creationId xmlns:a16="http://schemas.microsoft.com/office/drawing/2014/main" id="{8CFA5B29-0253-493D-ADC4-3D968D56656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576" name="正方形/長方形 1575">
          <a:extLst>
            <a:ext uri="{FF2B5EF4-FFF2-40B4-BE49-F238E27FC236}">
              <a16:creationId xmlns:a16="http://schemas.microsoft.com/office/drawing/2014/main" id="{E1B51994-F056-49C0-8B25-412DFCE9CBE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577" name="正方形/長方形 1576">
          <a:extLst>
            <a:ext uri="{FF2B5EF4-FFF2-40B4-BE49-F238E27FC236}">
              <a16:creationId xmlns:a16="http://schemas.microsoft.com/office/drawing/2014/main" id="{ED74226F-6DF4-489C-905B-C0C4E7D7D48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578" name="正方形/長方形 1577">
          <a:extLst>
            <a:ext uri="{FF2B5EF4-FFF2-40B4-BE49-F238E27FC236}">
              <a16:creationId xmlns:a16="http://schemas.microsoft.com/office/drawing/2014/main" id="{6B10837B-7541-4E8A-B5EF-D70374F5746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579" name="正方形/長方形 1578">
          <a:extLst>
            <a:ext uri="{FF2B5EF4-FFF2-40B4-BE49-F238E27FC236}">
              <a16:creationId xmlns:a16="http://schemas.microsoft.com/office/drawing/2014/main" id="{6DF043C6-A404-4769-A37F-5A5C387D519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1580" name="正方形/長方形 1579">
          <a:extLst>
            <a:ext uri="{FF2B5EF4-FFF2-40B4-BE49-F238E27FC236}">
              <a16:creationId xmlns:a16="http://schemas.microsoft.com/office/drawing/2014/main" id="{058BEEDE-0A8B-4338-9357-524EF206656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581" name="正方形/長方形 1580">
          <a:extLst>
            <a:ext uri="{FF2B5EF4-FFF2-40B4-BE49-F238E27FC236}">
              <a16:creationId xmlns:a16="http://schemas.microsoft.com/office/drawing/2014/main" id="{09E7CC16-6EEF-4DF3-BBC4-A20F362D7DA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582" name="正方形/長方形 1581">
          <a:extLst>
            <a:ext uri="{FF2B5EF4-FFF2-40B4-BE49-F238E27FC236}">
              <a16:creationId xmlns:a16="http://schemas.microsoft.com/office/drawing/2014/main" id="{DBEB2B39-CA98-4E86-BAC3-26F991C5BF7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583" name="正方形/長方形 1582">
          <a:extLst>
            <a:ext uri="{FF2B5EF4-FFF2-40B4-BE49-F238E27FC236}">
              <a16:creationId xmlns:a16="http://schemas.microsoft.com/office/drawing/2014/main" id="{F9C24AA0-AFA9-41AC-9565-93183EE310E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584" name="正方形/長方形 1583">
          <a:extLst>
            <a:ext uri="{FF2B5EF4-FFF2-40B4-BE49-F238E27FC236}">
              <a16:creationId xmlns:a16="http://schemas.microsoft.com/office/drawing/2014/main" id="{7F5ED01C-B4B8-49EC-865A-1706D6548AA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585" name="正方形/長方形 1584">
          <a:extLst>
            <a:ext uri="{FF2B5EF4-FFF2-40B4-BE49-F238E27FC236}">
              <a16:creationId xmlns:a16="http://schemas.microsoft.com/office/drawing/2014/main" id="{9F7F5783-5BC5-4D9A-9A44-5A764718D02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586" name="正方形/長方形 1585">
          <a:extLst>
            <a:ext uri="{FF2B5EF4-FFF2-40B4-BE49-F238E27FC236}">
              <a16:creationId xmlns:a16="http://schemas.microsoft.com/office/drawing/2014/main" id="{36C5498A-4E73-40BC-A830-1B4B115655B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587" name="正方形/長方形 1586">
          <a:extLst>
            <a:ext uri="{FF2B5EF4-FFF2-40B4-BE49-F238E27FC236}">
              <a16:creationId xmlns:a16="http://schemas.microsoft.com/office/drawing/2014/main" id="{BC337B2C-E54F-4306-ADD4-9687300B152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1588" name="テキスト ボックス 1587">
          <a:extLst>
            <a:ext uri="{FF2B5EF4-FFF2-40B4-BE49-F238E27FC236}">
              <a16:creationId xmlns:a16="http://schemas.microsoft.com/office/drawing/2014/main" id="{4064C6BC-DCCF-4A14-AAC5-0F6DACE314F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1589" name="直線コネクタ 1588">
          <a:extLst>
            <a:ext uri="{FF2B5EF4-FFF2-40B4-BE49-F238E27FC236}">
              <a16:creationId xmlns:a16="http://schemas.microsoft.com/office/drawing/2014/main" id="{C2DEE5E8-FF05-4E15-98A7-9F5A9CCF407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1590" name="テキスト ボックス 1589">
          <a:extLst>
            <a:ext uri="{FF2B5EF4-FFF2-40B4-BE49-F238E27FC236}">
              <a16:creationId xmlns:a16="http://schemas.microsoft.com/office/drawing/2014/main" id="{1C25CAC8-A37C-4942-A3FE-1FCD9FA8A79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1591" name="直線コネクタ 1590">
          <a:extLst>
            <a:ext uri="{FF2B5EF4-FFF2-40B4-BE49-F238E27FC236}">
              <a16:creationId xmlns:a16="http://schemas.microsoft.com/office/drawing/2014/main" id="{3B93804B-2220-4F9B-9B8C-8FF9DD5FA48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1592" name="テキスト ボックス 1591">
          <a:extLst>
            <a:ext uri="{FF2B5EF4-FFF2-40B4-BE49-F238E27FC236}">
              <a16:creationId xmlns:a16="http://schemas.microsoft.com/office/drawing/2014/main" id="{9503CD64-66FC-48D7-BCA0-AB61CC88003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1593" name="直線コネクタ 1592">
          <a:extLst>
            <a:ext uri="{FF2B5EF4-FFF2-40B4-BE49-F238E27FC236}">
              <a16:creationId xmlns:a16="http://schemas.microsoft.com/office/drawing/2014/main" id="{0CF5A60F-6A97-4441-B161-ECFDF63F6C0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1594" name="テキスト ボックス 1593">
          <a:extLst>
            <a:ext uri="{FF2B5EF4-FFF2-40B4-BE49-F238E27FC236}">
              <a16:creationId xmlns:a16="http://schemas.microsoft.com/office/drawing/2014/main" id="{617B1202-EF52-4D71-AC29-7327268B99C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1595" name="直線コネクタ 1594">
          <a:extLst>
            <a:ext uri="{FF2B5EF4-FFF2-40B4-BE49-F238E27FC236}">
              <a16:creationId xmlns:a16="http://schemas.microsoft.com/office/drawing/2014/main" id="{A90BCA7F-D26C-4E50-809D-8A4D743473B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1596" name="テキスト ボックス 1595">
          <a:extLst>
            <a:ext uri="{FF2B5EF4-FFF2-40B4-BE49-F238E27FC236}">
              <a16:creationId xmlns:a16="http://schemas.microsoft.com/office/drawing/2014/main" id="{4D24C39F-C25C-4C4D-8021-50887347681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1597" name="直線コネクタ 1596">
          <a:extLst>
            <a:ext uri="{FF2B5EF4-FFF2-40B4-BE49-F238E27FC236}">
              <a16:creationId xmlns:a16="http://schemas.microsoft.com/office/drawing/2014/main" id="{EEEF0C24-6535-4D04-A477-001154BAB3A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1598" name="テキスト ボックス 1597">
          <a:extLst>
            <a:ext uri="{FF2B5EF4-FFF2-40B4-BE49-F238E27FC236}">
              <a16:creationId xmlns:a16="http://schemas.microsoft.com/office/drawing/2014/main" id="{AD31D8CC-DF2E-4C9C-9341-697E5A4CED5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1599" name="直線コネクタ 1598">
          <a:extLst>
            <a:ext uri="{FF2B5EF4-FFF2-40B4-BE49-F238E27FC236}">
              <a16:creationId xmlns:a16="http://schemas.microsoft.com/office/drawing/2014/main" id="{DAB22CB0-198C-4010-A487-C3914230E671}"/>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1600" name="テキスト ボックス 1599">
          <a:extLst>
            <a:ext uri="{FF2B5EF4-FFF2-40B4-BE49-F238E27FC236}">
              <a16:creationId xmlns:a16="http://schemas.microsoft.com/office/drawing/2014/main" id="{0FAE6418-8F57-4377-BD0E-03C9B9CAF9AD}"/>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1601" name="直線コネクタ 1600">
          <a:extLst>
            <a:ext uri="{FF2B5EF4-FFF2-40B4-BE49-F238E27FC236}">
              <a16:creationId xmlns:a16="http://schemas.microsoft.com/office/drawing/2014/main" id="{4C7A40C1-9E20-4091-BE5C-76F5965E47C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1602" name="テキスト ボックス 1601">
          <a:extLst>
            <a:ext uri="{FF2B5EF4-FFF2-40B4-BE49-F238E27FC236}">
              <a16:creationId xmlns:a16="http://schemas.microsoft.com/office/drawing/2014/main" id="{87D13AD8-2D0C-4FBE-A4DC-9238A06EDBF7}"/>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1603" name="【公民館】&#10;有形固定資産減価償却率グラフ枠">
          <a:extLst>
            <a:ext uri="{FF2B5EF4-FFF2-40B4-BE49-F238E27FC236}">
              <a16:creationId xmlns:a16="http://schemas.microsoft.com/office/drawing/2014/main" id="{EA6840A5-FF30-48CC-9D6F-E61310E11E1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49530</xdr:rowOff>
    </xdr:from>
    <xdr:to>
      <xdr:col>85</xdr:col>
      <xdr:colOff>126364</xdr:colOff>
      <xdr:row>108</xdr:row>
      <xdr:rowOff>152400</xdr:rowOff>
    </xdr:to>
    <xdr:cxnSp macro="">
      <xdr:nvCxnSpPr>
        <xdr:cNvPr id="1604" name="直線コネクタ 1603">
          <a:extLst>
            <a:ext uri="{FF2B5EF4-FFF2-40B4-BE49-F238E27FC236}">
              <a16:creationId xmlns:a16="http://schemas.microsoft.com/office/drawing/2014/main" id="{CEDAF59C-FB15-469D-B2C3-43DACE35D588}"/>
            </a:ext>
          </a:extLst>
        </xdr:cNvPr>
        <xdr:cNvCxnSpPr/>
      </xdr:nvCxnSpPr>
      <xdr:spPr>
        <a:xfrm flipV="1">
          <a:off x="16318864" y="1736598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1605" name="【公民館】&#10;有形固定資産減価償却率最小値テキスト">
          <a:extLst>
            <a:ext uri="{FF2B5EF4-FFF2-40B4-BE49-F238E27FC236}">
              <a16:creationId xmlns:a16="http://schemas.microsoft.com/office/drawing/2014/main" id="{9257BE08-1B42-4E78-AC51-6C9EDC7D52A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1606" name="直線コネクタ 1605">
          <a:extLst>
            <a:ext uri="{FF2B5EF4-FFF2-40B4-BE49-F238E27FC236}">
              <a16:creationId xmlns:a16="http://schemas.microsoft.com/office/drawing/2014/main" id="{2AD8DECC-4251-4470-95E4-D69A552D134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167657</xdr:rowOff>
    </xdr:from>
    <xdr:ext cx="405111" cy="259045"/>
    <xdr:sp macro="" textlink="">
      <xdr:nvSpPr>
        <xdr:cNvPr id="1607" name="【公民館】&#10;有形固定資産減価償却率最大値テキスト">
          <a:extLst>
            <a:ext uri="{FF2B5EF4-FFF2-40B4-BE49-F238E27FC236}">
              <a16:creationId xmlns:a16="http://schemas.microsoft.com/office/drawing/2014/main" id="{A06D448C-12DE-4697-813F-0C9C5B1D6E41}"/>
            </a:ext>
          </a:extLst>
        </xdr:cNvPr>
        <xdr:cNvSpPr txBox="1"/>
      </xdr:nvSpPr>
      <xdr:spPr>
        <a:xfrm>
          <a:off x="16357600" y="1714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49530</xdr:rowOff>
    </xdr:from>
    <xdr:to>
      <xdr:col>86</xdr:col>
      <xdr:colOff>25400</xdr:colOff>
      <xdr:row>101</xdr:row>
      <xdr:rowOff>49530</xdr:rowOff>
    </xdr:to>
    <xdr:cxnSp macro="">
      <xdr:nvCxnSpPr>
        <xdr:cNvPr id="1608" name="直線コネクタ 1607">
          <a:extLst>
            <a:ext uri="{FF2B5EF4-FFF2-40B4-BE49-F238E27FC236}">
              <a16:creationId xmlns:a16="http://schemas.microsoft.com/office/drawing/2014/main" id="{B1565697-8B3C-4A6B-8613-6C1F818CE390}"/>
            </a:ext>
          </a:extLst>
        </xdr:cNvPr>
        <xdr:cNvCxnSpPr/>
      </xdr:nvCxnSpPr>
      <xdr:spPr>
        <a:xfrm>
          <a:off x="16230600" y="1736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156863</xdr:rowOff>
    </xdr:from>
    <xdr:ext cx="405111" cy="259045"/>
    <xdr:sp macro="" textlink="">
      <xdr:nvSpPr>
        <xdr:cNvPr id="1609" name="【公民館】&#10;有形固定資産減価償却率平均値テキスト">
          <a:extLst>
            <a:ext uri="{FF2B5EF4-FFF2-40B4-BE49-F238E27FC236}">
              <a16:creationId xmlns:a16="http://schemas.microsoft.com/office/drawing/2014/main" id="{6CD285A4-051F-4629-B995-C81A9AA5207B}"/>
            </a:ext>
          </a:extLst>
        </xdr:cNvPr>
        <xdr:cNvSpPr txBox="1"/>
      </xdr:nvSpPr>
      <xdr:spPr>
        <a:xfrm>
          <a:off x="16357600" y="17816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133986</xdr:rowOff>
    </xdr:from>
    <xdr:to>
      <xdr:col>85</xdr:col>
      <xdr:colOff>177800</xdr:colOff>
      <xdr:row>105</xdr:row>
      <xdr:rowOff>64136</xdr:rowOff>
    </xdr:to>
    <xdr:sp macro="" textlink="">
      <xdr:nvSpPr>
        <xdr:cNvPr id="1610" name="フローチャート: 判断 1609">
          <a:extLst>
            <a:ext uri="{FF2B5EF4-FFF2-40B4-BE49-F238E27FC236}">
              <a16:creationId xmlns:a16="http://schemas.microsoft.com/office/drawing/2014/main" id="{1686FE91-D85B-45CF-B02A-E55CBE40DDF8}"/>
            </a:ext>
          </a:extLst>
        </xdr:cNvPr>
        <xdr:cNvSpPr/>
      </xdr:nvSpPr>
      <xdr:spPr>
        <a:xfrm>
          <a:off x="162687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57786</xdr:rowOff>
    </xdr:from>
    <xdr:to>
      <xdr:col>81</xdr:col>
      <xdr:colOff>101600</xdr:colOff>
      <xdr:row>104</xdr:row>
      <xdr:rowOff>159386</xdr:rowOff>
    </xdr:to>
    <xdr:sp macro="" textlink="">
      <xdr:nvSpPr>
        <xdr:cNvPr id="1611" name="フローチャート: 判断 1610">
          <a:extLst>
            <a:ext uri="{FF2B5EF4-FFF2-40B4-BE49-F238E27FC236}">
              <a16:creationId xmlns:a16="http://schemas.microsoft.com/office/drawing/2014/main" id="{7494531C-63C3-45BD-A283-A4791F84842E}"/>
            </a:ext>
          </a:extLst>
        </xdr:cNvPr>
        <xdr:cNvSpPr/>
      </xdr:nvSpPr>
      <xdr:spPr>
        <a:xfrm>
          <a:off x="15430500" y="1788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4445</xdr:rowOff>
    </xdr:from>
    <xdr:to>
      <xdr:col>76</xdr:col>
      <xdr:colOff>165100</xdr:colOff>
      <xdr:row>105</xdr:row>
      <xdr:rowOff>106045</xdr:rowOff>
    </xdr:to>
    <xdr:sp macro="" textlink="">
      <xdr:nvSpPr>
        <xdr:cNvPr id="1612" name="フローチャート: 判断 1611">
          <a:extLst>
            <a:ext uri="{FF2B5EF4-FFF2-40B4-BE49-F238E27FC236}">
              <a16:creationId xmlns:a16="http://schemas.microsoft.com/office/drawing/2014/main" id="{798B073B-D4E1-41B7-B2A0-FAB040B8655C}"/>
            </a:ext>
          </a:extLst>
        </xdr:cNvPr>
        <xdr:cNvSpPr/>
      </xdr:nvSpPr>
      <xdr:spPr>
        <a:xfrm>
          <a:off x="145415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1613" name="フローチャート: 判断 1612">
          <a:extLst>
            <a:ext uri="{FF2B5EF4-FFF2-40B4-BE49-F238E27FC236}">
              <a16:creationId xmlns:a16="http://schemas.microsoft.com/office/drawing/2014/main" id="{ECB1DF65-0F96-4A90-9674-2B0330D4DDD0}"/>
            </a:ext>
          </a:extLst>
        </xdr:cNvPr>
        <xdr:cNvSpPr/>
      </xdr:nvSpPr>
      <xdr:spPr>
        <a:xfrm>
          <a:off x="13652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52070</xdr:rowOff>
    </xdr:from>
    <xdr:to>
      <xdr:col>67</xdr:col>
      <xdr:colOff>101600</xdr:colOff>
      <xdr:row>105</xdr:row>
      <xdr:rowOff>153670</xdr:rowOff>
    </xdr:to>
    <xdr:sp macro="" textlink="">
      <xdr:nvSpPr>
        <xdr:cNvPr id="1614" name="フローチャート: 判断 1613">
          <a:extLst>
            <a:ext uri="{FF2B5EF4-FFF2-40B4-BE49-F238E27FC236}">
              <a16:creationId xmlns:a16="http://schemas.microsoft.com/office/drawing/2014/main" id="{1F302243-2F7F-48C1-9066-6C79F3A8796F}"/>
            </a:ext>
          </a:extLst>
        </xdr:cNvPr>
        <xdr:cNvSpPr/>
      </xdr:nvSpPr>
      <xdr:spPr>
        <a:xfrm>
          <a:off x="1276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1615" name="テキスト ボックス 1614">
          <a:extLst>
            <a:ext uri="{FF2B5EF4-FFF2-40B4-BE49-F238E27FC236}">
              <a16:creationId xmlns:a16="http://schemas.microsoft.com/office/drawing/2014/main" id="{03C67A97-6642-41F8-9C02-ABC85E4927B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1616" name="テキスト ボックス 1615">
          <a:extLst>
            <a:ext uri="{FF2B5EF4-FFF2-40B4-BE49-F238E27FC236}">
              <a16:creationId xmlns:a16="http://schemas.microsoft.com/office/drawing/2014/main" id="{F05D31B6-DC39-4A15-B5B5-15E31E810CC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1617" name="テキスト ボックス 1616">
          <a:extLst>
            <a:ext uri="{FF2B5EF4-FFF2-40B4-BE49-F238E27FC236}">
              <a16:creationId xmlns:a16="http://schemas.microsoft.com/office/drawing/2014/main" id="{445416ED-6BEE-4EBC-99BF-D67C0D44BEA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1618" name="テキスト ボックス 1617">
          <a:extLst>
            <a:ext uri="{FF2B5EF4-FFF2-40B4-BE49-F238E27FC236}">
              <a16:creationId xmlns:a16="http://schemas.microsoft.com/office/drawing/2014/main" id="{33BEB87D-1A79-443B-90A2-9E729FD1C98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1619" name="テキスト ボックス 1618">
          <a:extLst>
            <a:ext uri="{FF2B5EF4-FFF2-40B4-BE49-F238E27FC236}">
              <a16:creationId xmlns:a16="http://schemas.microsoft.com/office/drawing/2014/main" id="{36D038FF-00C3-4C6E-A839-5DCF4B9D598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137795</xdr:rowOff>
    </xdr:from>
    <xdr:to>
      <xdr:col>85</xdr:col>
      <xdr:colOff>177800</xdr:colOff>
      <xdr:row>105</xdr:row>
      <xdr:rowOff>67945</xdr:rowOff>
    </xdr:to>
    <xdr:sp macro="" textlink="">
      <xdr:nvSpPr>
        <xdr:cNvPr id="1620" name="楕円 1619">
          <a:extLst>
            <a:ext uri="{FF2B5EF4-FFF2-40B4-BE49-F238E27FC236}">
              <a16:creationId xmlns:a16="http://schemas.microsoft.com/office/drawing/2014/main" id="{499C01AC-3E43-419F-8DA7-C0F2D1069F5E}"/>
            </a:ext>
          </a:extLst>
        </xdr:cNvPr>
        <xdr:cNvSpPr/>
      </xdr:nvSpPr>
      <xdr:spPr>
        <a:xfrm>
          <a:off x="16268700" y="179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116222</xdr:rowOff>
    </xdr:from>
    <xdr:ext cx="405111" cy="259045"/>
    <xdr:sp macro="" textlink="">
      <xdr:nvSpPr>
        <xdr:cNvPr id="1621" name="【公民館】&#10;有形固定資産減価償却率該当値テキスト">
          <a:extLst>
            <a:ext uri="{FF2B5EF4-FFF2-40B4-BE49-F238E27FC236}">
              <a16:creationId xmlns:a16="http://schemas.microsoft.com/office/drawing/2014/main" id="{DED6A7B8-6610-4F06-9A5E-550F6C4F1644}"/>
            </a:ext>
          </a:extLst>
        </xdr:cNvPr>
        <xdr:cNvSpPr txBox="1"/>
      </xdr:nvSpPr>
      <xdr:spPr>
        <a:xfrm>
          <a:off x="16357600"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99695</xdr:rowOff>
    </xdr:from>
    <xdr:to>
      <xdr:col>81</xdr:col>
      <xdr:colOff>101600</xdr:colOff>
      <xdr:row>105</xdr:row>
      <xdr:rowOff>29845</xdr:rowOff>
    </xdr:to>
    <xdr:sp macro="" textlink="">
      <xdr:nvSpPr>
        <xdr:cNvPr id="1622" name="楕円 1621">
          <a:extLst>
            <a:ext uri="{FF2B5EF4-FFF2-40B4-BE49-F238E27FC236}">
              <a16:creationId xmlns:a16="http://schemas.microsoft.com/office/drawing/2014/main" id="{BD39E768-A3F1-4C9D-9CC8-AFA1D038701F}"/>
            </a:ext>
          </a:extLst>
        </xdr:cNvPr>
        <xdr:cNvSpPr/>
      </xdr:nvSpPr>
      <xdr:spPr>
        <a:xfrm>
          <a:off x="15430500" y="1793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150495</xdr:rowOff>
    </xdr:from>
    <xdr:to>
      <xdr:col>85</xdr:col>
      <xdr:colOff>127000</xdr:colOff>
      <xdr:row>105</xdr:row>
      <xdr:rowOff>17145</xdr:rowOff>
    </xdr:to>
    <xdr:cxnSp macro="">
      <xdr:nvCxnSpPr>
        <xdr:cNvPr id="1623" name="直線コネクタ 1622">
          <a:extLst>
            <a:ext uri="{FF2B5EF4-FFF2-40B4-BE49-F238E27FC236}">
              <a16:creationId xmlns:a16="http://schemas.microsoft.com/office/drawing/2014/main" id="{AC2F5903-C75E-4C6A-B74F-B93DBEBE2589}"/>
            </a:ext>
          </a:extLst>
        </xdr:cNvPr>
        <xdr:cNvCxnSpPr/>
      </xdr:nvCxnSpPr>
      <xdr:spPr>
        <a:xfrm>
          <a:off x="15481300" y="179812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61595</xdr:rowOff>
    </xdr:from>
    <xdr:to>
      <xdr:col>76</xdr:col>
      <xdr:colOff>165100</xdr:colOff>
      <xdr:row>104</xdr:row>
      <xdr:rowOff>163195</xdr:rowOff>
    </xdr:to>
    <xdr:sp macro="" textlink="">
      <xdr:nvSpPr>
        <xdr:cNvPr id="1624" name="楕円 1623">
          <a:extLst>
            <a:ext uri="{FF2B5EF4-FFF2-40B4-BE49-F238E27FC236}">
              <a16:creationId xmlns:a16="http://schemas.microsoft.com/office/drawing/2014/main" id="{697A993A-9FA5-4DC7-BBE8-808DC2166944}"/>
            </a:ext>
          </a:extLst>
        </xdr:cNvPr>
        <xdr:cNvSpPr/>
      </xdr:nvSpPr>
      <xdr:spPr>
        <a:xfrm>
          <a:off x="14541500" y="1789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112395</xdr:rowOff>
    </xdr:from>
    <xdr:to>
      <xdr:col>81</xdr:col>
      <xdr:colOff>50800</xdr:colOff>
      <xdr:row>104</xdr:row>
      <xdr:rowOff>150495</xdr:rowOff>
    </xdr:to>
    <xdr:cxnSp macro="">
      <xdr:nvCxnSpPr>
        <xdr:cNvPr id="1625" name="直線コネクタ 1624">
          <a:extLst>
            <a:ext uri="{FF2B5EF4-FFF2-40B4-BE49-F238E27FC236}">
              <a16:creationId xmlns:a16="http://schemas.microsoft.com/office/drawing/2014/main" id="{6F4A910B-D5FB-4FF0-AFEC-11E80E0A9FCD}"/>
            </a:ext>
          </a:extLst>
        </xdr:cNvPr>
        <xdr:cNvCxnSpPr/>
      </xdr:nvCxnSpPr>
      <xdr:spPr>
        <a:xfrm>
          <a:off x="14592300" y="179431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6350</xdr:rowOff>
    </xdr:from>
    <xdr:to>
      <xdr:col>72</xdr:col>
      <xdr:colOff>38100</xdr:colOff>
      <xdr:row>107</xdr:row>
      <xdr:rowOff>107950</xdr:rowOff>
    </xdr:to>
    <xdr:sp macro="" textlink="">
      <xdr:nvSpPr>
        <xdr:cNvPr id="1626" name="楕円 1625">
          <a:extLst>
            <a:ext uri="{FF2B5EF4-FFF2-40B4-BE49-F238E27FC236}">
              <a16:creationId xmlns:a16="http://schemas.microsoft.com/office/drawing/2014/main" id="{47C2DECB-A3F8-4795-AE8A-E06FAB051453}"/>
            </a:ext>
          </a:extLst>
        </xdr:cNvPr>
        <xdr:cNvSpPr/>
      </xdr:nvSpPr>
      <xdr:spPr>
        <a:xfrm>
          <a:off x="13652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112395</xdr:rowOff>
    </xdr:from>
    <xdr:to>
      <xdr:col>76</xdr:col>
      <xdr:colOff>114300</xdr:colOff>
      <xdr:row>107</xdr:row>
      <xdr:rowOff>57150</xdr:rowOff>
    </xdr:to>
    <xdr:cxnSp macro="">
      <xdr:nvCxnSpPr>
        <xdr:cNvPr id="1627" name="直線コネクタ 1626">
          <a:extLst>
            <a:ext uri="{FF2B5EF4-FFF2-40B4-BE49-F238E27FC236}">
              <a16:creationId xmlns:a16="http://schemas.microsoft.com/office/drawing/2014/main" id="{04BE2E30-B198-401F-93D3-3D8E385BB8D4}"/>
            </a:ext>
          </a:extLst>
        </xdr:cNvPr>
        <xdr:cNvCxnSpPr/>
      </xdr:nvCxnSpPr>
      <xdr:spPr>
        <a:xfrm flipV="1">
          <a:off x="13703300" y="17943195"/>
          <a:ext cx="889000" cy="459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139700</xdr:rowOff>
    </xdr:from>
    <xdr:to>
      <xdr:col>67</xdr:col>
      <xdr:colOff>101600</xdr:colOff>
      <xdr:row>107</xdr:row>
      <xdr:rowOff>69850</xdr:rowOff>
    </xdr:to>
    <xdr:sp macro="" textlink="">
      <xdr:nvSpPr>
        <xdr:cNvPr id="1628" name="楕円 1627">
          <a:extLst>
            <a:ext uri="{FF2B5EF4-FFF2-40B4-BE49-F238E27FC236}">
              <a16:creationId xmlns:a16="http://schemas.microsoft.com/office/drawing/2014/main" id="{B88BA0FB-F28E-426A-9C19-5559E4E05972}"/>
            </a:ext>
          </a:extLst>
        </xdr:cNvPr>
        <xdr:cNvSpPr/>
      </xdr:nvSpPr>
      <xdr:spPr>
        <a:xfrm>
          <a:off x="12763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19050</xdr:rowOff>
    </xdr:from>
    <xdr:to>
      <xdr:col>71</xdr:col>
      <xdr:colOff>177800</xdr:colOff>
      <xdr:row>107</xdr:row>
      <xdr:rowOff>57150</xdr:rowOff>
    </xdr:to>
    <xdr:cxnSp macro="">
      <xdr:nvCxnSpPr>
        <xdr:cNvPr id="1629" name="直線コネクタ 1628">
          <a:extLst>
            <a:ext uri="{FF2B5EF4-FFF2-40B4-BE49-F238E27FC236}">
              <a16:creationId xmlns:a16="http://schemas.microsoft.com/office/drawing/2014/main" id="{031B7EA0-6095-43D1-A5C3-34077330B625}"/>
            </a:ext>
          </a:extLst>
        </xdr:cNvPr>
        <xdr:cNvCxnSpPr/>
      </xdr:nvCxnSpPr>
      <xdr:spPr>
        <a:xfrm>
          <a:off x="12814300" y="1836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4463</xdr:rowOff>
    </xdr:from>
    <xdr:ext cx="405111" cy="259045"/>
    <xdr:sp macro="" textlink="">
      <xdr:nvSpPr>
        <xdr:cNvPr id="1630" name="n_1aveValue【公民館】&#10;有形固定資産減価償却率">
          <a:extLst>
            <a:ext uri="{FF2B5EF4-FFF2-40B4-BE49-F238E27FC236}">
              <a16:creationId xmlns:a16="http://schemas.microsoft.com/office/drawing/2014/main" id="{A0CF11CF-565C-4D15-B37E-A12D7F9C10C9}"/>
            </a:ext>
          </a:extLst>
        </xdr:cNvPr>
        <xdr:cNvSpPr txBox="1"/>
      </xdr:nvSpPr>
      <xdr:spPr>
        <a:xfrm>
          <a:off x="15266044" y="1766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97172</xdr:rowOff>
    </xdr:from>
    <xdr:ext cx="405111" cy="259045"/>
    <xdr:sp macro="" textlink="">
      <xdr:nvSpPr>
        <xdr:cNvPr id="1631" name="n_2aveValue【公民館】&#10;有形固定資産減価償却率">
          <a:extLst>
            <a:ext uri="{FF2B5EF4-FFF2-40B4-BE49-F238E27FC236}">
              <a16:creationId xmlns:a16="http://schemas.microsoft.com/office/drawing/2014/main" id="{042CC0BA-4145-4282-8A64-484ED843127C}"/>
            </a:ext>
          </a:extLst>
        </xdr:cNvPr>
        <xdr:cNvSpPr txBox="1"/>
      </xdr:nvSpPr>
      <xdr:spPr>
        <a:xfrm>
          <a:off x="14389744" y="180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1632" name="n_3aveValue【公民館】&#10;有形固定資産減価償却率">
          <a:extLst>
            <a:ext uri="{FF2B5EF4-FFF2-40B4-BE49-F238E27FC236}">
              <a16:creationId xmlns:a16="http://schemas.microsoft.com/office/drawing/2014/main" id="{91E5D3AC-EFCB-4672-89F4-408225DD45EA}"/>
            </a:ext>
          </a:extLst>
        </xdr:cNvPr>
        <xdr:cNvSpPr txBox="1"/>
      </xdr:nvSpPr>
      <xdr:spPr>
        <a:xfrm>
          <a:off x="13500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170197</xdr:rowOff>
    </xdr:from>
    <xdr:ext cx="405111" cy="259045"/>
    <xdr:sp macro="" textlink="">
      <xdr:nvSpPr>
        <xdr:cNvPr id="1633" name="n_4aveValue【公民館】&#10;有形固定資産減価償却率">
          <a:extLst>
            <a:ext uri="{FF2B5EF4-FFF2-40B4-BE49-F238E27FC236}">
              <a16:creationId xmlns:a16="http://schemas.microsoft.com/office/drawing/2014/main" id="{76BD28E8-AA93-449B-9DF7-DA9D6B49615B}"/>
            </a:ext>
          </a:extLst>
        </xdr:cNvPr>
        <xdr:cNvSpPr txBox="1"/>
      </xdr:nvSpPr>
      <xdr:spPr>
        <a:xfrm>
          <a:off x="12611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20972</xdr:rowOff>
    </xdr:from>
    <xdr:ext cx="405111" cy="259045"/>
    <xdr:sp macro="" textlink="">
      <xdr:nvSpPr>
        <xdr:cNvPr id="1634" name="n_1mainValue【公民館】&#10;有形固定資産減価償却率">
          <a:extLst>
            <a:ext uri="{FF2B5EF4-FFF2-40B4-BE49-F238E27FC236}">
              <a16:creationId xmlns:a16="http://schemas.microsoft.com/office/drawing/2014/main" id="{CD3EAFD2-27C5-4DE8-82F9-6CFB7DD31EDC}"/>
            </a:ext>
          </a:extLst>
        </xdr:cNvPr>
        <xdr:cNvSpPr txBox="1"/>
      </xdr:nvSpPr>
      <xdr:spPr>
        <a:xfrm>
          <a:off x="15266044" y="1802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8272</xdr:rowOff>
    </xdr:from>
    <xdr:ext cx="405111" cy="259045"/>
    <xdr:sp macro="" textlink="">
      <xdr:nvSpPr>
        <xdr:cNvPr id="1635" name="n_2mainValue【公民館】&#10;有形固定資産減価償却率">
          <a:extLst>
            <a:ext uri="{FF2B5EF4-FFF2-40B4-BE49-F238E27FC236}">
              <a16:creationId xmlns:a16="http://schemas.microsoft.com/office/drawing/2014/main" id="{6DB8641B-B940-40E0-92F0-BAF09C896567}"/>
            </a:ext>
          </a:extLst>
        </xdr:cNvPr>
        <xdr:cNvSpPr txBox="1"/>
      </xdr:nvSpPr>
      <xdr:spPr>
        <a:xfrm>
          <a:off x="14389744" y="1766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99077</xdr:rowOff>
    </xdr:from>
    <xdr:ext cx="405111" cy="259045"/>
    <xdr:sp macro="" textlink="">
      <xdr:nvSpPr>
        <xdr:cNvPr id="1636" name="n_3mainValue【公民館】&#10;有形固定資産減価償却率">
          <a:extLst>
            <a:ext uri="{FF2B5EF4-FFF2-40B4-BE49-F238E27FC236}">
              <a16:creationId xmlns:a16="http://schemas.microsoft.com/office/drawing/2014/main" id="{0C71F0D6-13A9-4555-A814-B93AB29BF95C}"/>
            </a:ext>
          </a:extLst>
        </xdr:cNvPr>
        <xdr:cNvSpPr txBox="1"/>
      </xdr:nvSpPr>
      <xdr:spPr>
        <a:xfrm>
          <a:off x="13500744" y="184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60977</xdr:rowOff>
    </xdr:from>
    <xdr:ext cx="405111" cy="259045"/>
    <xdr:sp macro="" textlink="">
      <xdr:nvSpPr>
        <xdr:cNvPr id="1637" name="n_4mainValue【公民館】&#10;有形固定資産減価償却率">
          <a:extLst>
            <a:ext uri="{FF2B5EF4-FFF2-40B4-BE49-F238E27FC236}">
              <a16:creationId xmlns:a16="http://schemas.microsoft.com/office/drawing/2014/main" id="{82F1E6CF-811F-4C67-B5B9-D2425732209A}"/>
            </a:ext>
          </a:extLst>
        </xdr:cNvPr>
        <xdr:cNvSpPr txBox="1"/>
      </xdr:nvSpPr>
      <xdr:spPr>
        <a:xfrm>
          <a:off x="12611744" y="184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1638" name="正方形/長方形 1637">
          <a:extLst>
            <a:ext uri="{FF2B5EF4-FFF2-40B4-BE49-F238E27FC236}">
              <a16:creationId xmlns:a16="http://schemas.microsoft.com/office/drawing/2014/main" id="{CD4A1E9E-908F-44A5-B9D3-37D27CF7C14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639" name="正方形/長方形 1638">
          <a:extLst>
            <a:ext uri="{FF2B5EF4-FFF2-40B4-BE49-F238E27FC236}">
              <a16:creationId xmlns:a16="http://schemas.microsoft.com/office/drawing/2014/main" id="{690B2E6F-0D6C-4D23-9051-965F19EBA39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640" name="正方形/長方形 1639">
          <a:extLst>
            <a:ext uri="{FF2B5EF4-FFF2-40B4-BE49-F238E27FC236}">
              <a16:creationId xmlns:a16="http://schemas.microsoft.com/office/drawing/2014/main" id="{C42D6632-FDAB-41AC-92C4-27014E31D4E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641" name="正方形/長方形 1640">
          <a:extLst>
            <a:ext uri="{FF2B5EF4-FFF2-40B4-BE49-F238E27FC236}">
              <a16:creationId xmlns:a16="http://schemas.microsoft.com/office/drawing/2014/main" id="{0CCD9095-1F14-41EC-B536-810A0BEA768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642" name="正方形/長方形 1641">
          <a:extLst>
            <a:ext uri="{FF2B5EF4-FFF2-40B4-BE49-F238E27FC236}">
              <a16:creationId xmlns:a16="http://schemas.microsoft.com/office/drawing/2014/main" id="{4180CDEE-9BD1-47D0-ADBB-587C34C4DD6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643" name="正方形/長方形 1642">
          <a:extLst>
            <a:ext uri="{FF2B5EF4-FFF2-40B4-BE49-F238E27FC236}">
              <a16:creationId xmlns:a16="http://schemas.microsoft.com/office/drawing/2014/main" id="{45E66F55-505A-484D-A899-A7C11B554B6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644" name="正方形/長方形 1643">
          <a:extLst>
            <a:ext uri="{FF2B5EF4-FFF2-40B4-BE49-F238E27FC236}">
              <a16:creationId xmlns:a16="http://schemas.microsoft.com/office/drawing/2014/main" id="{C9824B62-55BD-46C7-88EF-C6788ED161E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645" name="正方形/長方形 1644">
          <a:extLst>
            <a:ext uri="{FF2B5EF4-FFF2-40B4-BE49-F238E27FC236}">
              <a16:creationId xmlns:a16="http://schemas.microsoft.com/office/drawing/2014/main" id="{390A0D36-5E20-43CE-B89D-C3E7C1A2ED0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1646" name="テキスト ボックス 1645">
          <a:extLst>
            <a:ext uri="{FF2B5EF4-FFF2-40B4-BE49-F238E27FC236}">
              <a16:creationId xmlns:a16="http://schemas.microsoft.com/office/drawing/2014/main" id="{82B886E2-B796-4B99-B660-D165A83CD74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1647" name="直線コネクタ 1646">
          <a:extLst>
            <a:ext uri="{FF2B5EF4-FFF2-40B4-BE49-F238E27FC236}">
              <a16:creationId xmlns:a16="http://schemas.microsoft.com/office/drawing/2014/main" id="{57F0CF66-50F0-4F74-BB75-2C8DE1293EF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1648" name="直線コネクタ 1647">
          <a:extLst>
            <a:ext uri="{FF2B5EF4-FFF2-40B4-BE49-F238E27FC236}">
              <a16:creationId xmlns:a16="http://schemas.microsoft.com/office/drawing/2014/main" id="{5EB807D2-0A21-4C14-9DA8-32E3C066F88E}"/>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1649" name="テキスト ボックス 1648">
          <a:extLst>
            <a:ext uri="{FF2B5EF4-FFF2-40B4-BE49-F238E27FC236}">
              <a16:creationId xmlns:a16="http://schemas.microsoft.com/office/drawing/2014/main" id="{BADB2D89-2B25-4493-BBCC-30B883846C0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1650" name="直線コネクタ 1649">
          <a:extLst>
            <a:ext uri="{FF2B5EF4-FFF2-40B4-BE49-F238E27FC236}">
              <a16:creationId xmlns:a16="http://schemas.microsoft.com/office/drawing/2014/main" id="{000B0D8E-02F5-4AA6-AB1D-3BEE28B58AD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1651" name="テキスト ボックス 1650">
          <a:extLst>
            <a:ext uri="{FF2B5EF4-FFF2-40B4-BE49-F238E27FC236}">
              <a16:creationId xmlns:a16="http://schemas.microsoft.com/office/drawing/2014/main" id="{79173537-59FF-48E6-AE99-8CB3D2992A26}"/>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1652" name="直線コネクタ 1651">
          <a:extLst>
            <a:ext uri="{FF2B5EF4-FFF2-40B4-BE49-F238E27FC236}">
              <a16:creationId xmlns:a16="http://schemas.microsoft.com/office/drawing/2014/main" id="{F45FB36A-FF90-4E65-8B79-55898CBCEDC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1653" name="テキスト ボックス 1652">
          <a:extLst>
            <a:ext uri="{FF2B5EF4-FFF2-40B4-BE49-F238E27FC236}">
              <a16:creationId xmlns:a16="http://schemas.microsoft.com/office/drawing/2014/main" id="{42009E3C-C611-412D-B389-1437E4241183}"/>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1654" name="直線コネクタ 1653">
          <a:extLst>
            <a:ext uri="{FF2B5EF4-FFF2-40B4-BE49-F238E27FC236}">
              <a16:creationId xmlns:a16="http://schemas.microsoft.com/office/drawing/2014/main" id="{4EB05DD2-110D-461D-B06E-F283E92A6F8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1655" name="テキスト ボックス 1654">
          <a:extLst>
            <a:ext uri="{FF2B5EF4-FFF2-40B4-BE49-F238E27FC236}">
              <a16:creationId xmlns:a16="http://schemas.microsoft.com/office/drawing/2014/main" id="{D37B2C74-0313-4B2C-A88B-E3D3AB79FF4A}"/>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1656" name="直線コネクタ 1655">
          <a:extLst>
            <a:ext uri="{FF2B5EF4-FFF2-40B4-BE49-F238E27FC236}">
              <a16:creationId xmlns:a16="http://schemas.microsoft.com/office/drawing/2014/main" id="{7F174235-987F-4671-B63D-B7B4ACCB505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1657" name="テキスト ボックス 1656">
          <a:extLst>
            <a:ext uri="{FF2B5EF4-FFF2-40B4-BE49-F238E27FC236}">
              <a16:creationId xmlns:a16="http://schemas.microsoft.com/office/drawing/2014/main" id="{B7E787E3-1A71-4D13-9F74-7E070509FC61}"/>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1658" name="直線コネクタ 1657">
          <a:extLst>
            <a:ext uri="{FF2B5EF4-FFF2-40B4-BE49-F238E27FC236}">
              <a16:creationId xmlns:a16="http://schemas.microsoft.com/office/drawing/2014/main" id="{47F42275-1C92-461F-A2B1-95AB7F9FEAF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1659" name="テキスト ボックス 1658">
          <a:extLst>
            <a:ext uri="{FF2B5EF4-FFF2-40B4-BE49-F238E27FC236}">
              <a16:creationId xmlns:a16="http://schemas.microsoft.com/office/drawing/2014/main" id="{ECE71F85-6DDD-421D-AF5E-54D7285BA531}"/>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1660" name="【公民館】&#10;一人当たり面積グラフ枠">
          <a:extLst>
            <a:ext uri="{FF2B5EF4-FFF2-40B4-BE49-F238E27FC236}">
              <a16:creationId xmlns:a16="http://schemas.microsoft.com/office/drawing/2014/main" id="{DEE98A5C-AEE8-403B-97B1-EC9A789C6D5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151385</xdr:rowOff>
    </xdr:from>
    <xdr:to>
      <xdr:col>116</xdr:col>
      <xdr:colOff>62864</xdr:colOff>
      <xdr:row>108</xdr:row>
      <xdr:rowOff>139700</xdr:rowOff>
    </xdr:to>
    <xdr:cxnSp macro="">
      <xdr:nvCxnSpPr>
        <xdr:cNvPr id="1661" name="直線コネクタ 1660">
          <a:extLst>
            <a:ext uri="{FF2B5EF4-FFF2-40B4-BE49-F238E27FC236}">
              <a16:creationId xmlns:a16="http://schemas.microsoft.com/office/drawing/2014/main" id="{9A11A787-8B12-4993-A240-DBB40225F4D0}"/>
            </a:ext>
          </a:extLst>
        </xdr:cNvPr>
        <xdr:cNvCxnSpPr/>
      </xdr:nvCxnSpPr>
      <xdr:spPr>
        <a:xfrm flipV="1">
          <a:off x="22160864" y="17296385"/>
          <a:ext cx="0" cy="1359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143527</xdr:rowOff>
    </xdr:from>
    <xdr:ext cx="469744" cy="259045"/>
    <xdr:sp macro="" textlink="">
      <xdr:nvSpPr>
        <xdr:cNvPr id="1662" name="【公民館】&#10;一人当たり面積最小値テキスト">
          <a:extLst>
            <a:ext uri="{FF2B5EF4-FFF2-40B4-BE49-F238E27FC236}">
              <a16:creationId xmlns:a16="http://schemas.microsoft.com/office/drawing/2014/main" id="{79ADACC7-EB65-40A9-BE13-4DFA334AB3C8}"/>
            </a:ext>
          </a:extLst>
        </xdr:cNvPr>
        <xdr:cNvSpPr txBox="1"/>
      </xdr:nvSpPr>
      <xdr:spPr>
        <a:xfrm>
          <a:off x="22199600" y="18660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139700</xdr:rowOff>
    </xdr:from>
    <xdr:to>
      <xdr:col>116</xdr:col>
      <xdr:colOff>152400</xdr:colOff>
      <xdr:row>108</xdr:row>
      <xdr:rowOff>139700</xdr:rowOff>
    </xdr:to>
    <xdr:cxnSp macro="">
      <xdr:nvCxnSpPr>
        <xdr:cNvPr id="1663" name="直線コネクタ 1662">
          <a:extLst>
            <a:ext uri="{FF2B5EF4-FFF2-40B4-BE49-F238E27FC236}">
              <a16:creationId xmlns:a16="http://schemas.microsoft.com/office/drawing/2014/main" id="{A944E290-3F7D-45A4-AEEA-DB40C6A99EAC}"/>
            </a:ext>
          </a:extLst>
        </xdr:cNvPr>
        <xdr:cNvCxnSpPr/>
      </xdr:nvCxnSpPr>
      <xdr:spPr>
        <a:xfrm>
          <a:off x="22072600" y="186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98062</xdr:rowOff>
    </xdr:from>
    <xdr:ext cx="534377" cy="259045"/>
    <xdr:sp macro="" textlink="">
      <xdr:nvSpPr>
        <xdr:cNvPr id="1664" name="【公民館】&#10;一人当たり面積最大値テキスト">
          <a:extLst>
            <a:ext uri="{FF2B5EF4-FFF2-40B4-BE49-F238E27FC236}">
              <a16:creationId xmlns:a16="http://schemas.microsoft.com/office/drawing/2014/main" id="{20A345A8-1E68-4702-BD22-D37DA54632E4}"/>
            </a:ext>
          </a:extLst>
        </xdr:cNvPr>
        <xdr:cNvSpPr txBox="1"/>
      </xdr:nvSpPr>
      <xdr:spPr>
        <a:xfrm>
          <a:off x="22199600" y="1707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151385</xdr:rowOff>
    </xdr:from>
    <xdr:to>
      <xdr:col>116</xdr:col>
      <xdr:colOff>152400</xdr:colOff>
      <xdr:row>100</xdr:row>
      <xdr:rowOff>151385</xdr:rowOff>
    </xdr:to>
    <xdr:cxnSp macro="">
      <xdr:nvCxnSpPr>
        <xdr:cNvPr id="1665" name="直線コネクタ 1664">
          <a:extLst>
            <a:ext uri="{FF2B5EF4-FFF2-40B4-BE49-F238E27FC236}">
              <a16:creationId xmlns:a16="http://schemas.microsoft.com/office/drawing/2014/main" id="{097A0480-FC1E-47CF-B82A-A7F7329721A4}"/>
            </a:ext>
          </a:extLst>
        </xdr:cNvPr>
        <xdr:cNvCxnSpPr/>
      </xdr:nvCxnSpPr>
      <xdr:spPr>
        <a:xfrm>
          <a:off x="22072600" y="1729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102252</xdr:rowOff>
    </xdr:from>
    <xdr:ext cx="469744" cy="259045"/>
    <xdr:sp macro="" textlink="">
      <xdr:nvSpPr>
        <xdr:cNvPr id="1666" name="【公民館】&#10;一人当たり面積平均値テキスト">
          <a:extLst>
            <a:ext uri="{FF2B5EF4-FFF2-40B4-BE49-F238E27FC236}">
              <a16:creationId xmlns:a16="http://schemas.microsoft.com/office/drawing/2014/main" id="{E87989DA-B4EA-4630-8B71-E5590FFFEEB5}"/>
            </a:ext>
          </a:extLst>
        </xdr:cNvPr>
        <xdr:cNvSpPr txBox="1"/>
      </xdr:nvSpPr>
      <xdr:spPr>
        <a:xfrm>
          <a:off x="22199600" y="18447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123825</xdr:rowOff>
    </xdr:from>
    <xdr:to>
      <xdr:col>116</xdr:col>
      <xdr:colOff>114300</xdr:colOff>
      <xdr:row>108</xdr:row>
      <xdr:rowOff>53975</xdr:rowOff>
    </xdr:to>
    <xdr:sp macro="" textlink="">
      <xdr:nvSpPr>
        <xdr:cNvPr id="1667" name="フローチャート: 判断 1666">
          <a:extLst>
            <a:ext uri="{FF2B5EF4-FFF2-40B4-BE49-F238E27FC236}">
              <a16:creationId xmlns:a16="http://schemas.microsoft.com/office/drawing/2014/main" id="{5043EC81-D9A2-40D0-B18C-DC5E0111FFDB}"/>
            </a:ext>
          </a:extLst>
        </xdr:cNvPr>
        <xdr:cNvSpPr/>
      </xdr:nvSpPr>
      <xdr:spPr>
        <a:xfrm>
          <a:off x="22110700" y="1846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123189</xdr:rowOff>
    </xdr:from>
    <xdr:to>
      <xdr:col>112</xdr:col>
      <xdr:colOff>38100</xdr:colOff>
      <xdr:row>108</xdr:row>
      <xdr:rowOff>53339</xdr:rowOff>
    </xdr:to>
    <xdr:sp macro="" textlink="">
      <xdr:nvSpPr>
        <xdr:cNvPr id="1668" name="フローチャート: 判断 1667">
          <a:extLst>
            <a:ext uri="{FF2B5EF4-FFF2-40B4-BE49-F238E27FC236}">
              <a16:creationId xmlns:a16="http://schemas.microsoft.com/office/drawing/2014/main" id="{B0AC24CB-E408-4E53-8BE7-03E4574A59EF}"/>
            </a:ext>
          </a:extLst>
        </xdr:cNvPr>
        <xdr:cNvSpPr/>
      </xdr:nvSpPr>
      <xdr:spPr>
        <a:xfrm>
          <a:off x="21272500" y="184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164212</xdr:rowOff>
    </xdr:from>
    <xdr:to>
      <xdr:col>107</xdr:col>
      <xdr:colOff>101600</xdr:colOff>
      <xdr:row>108</xdr:row>
      <xdr:rowOff>94362</xdr:rowOff>
    </xdr:to>
    <xdr:sp macro="" textlink="">
      <xdr:nvSpPr>
        <xdr:cNvPr id="1669" name="フローチャート: 判断 1668">
          <a:extLst>
            <a:ext uri="{FF2B5EF4-FFF2-40B4-BE49-F238E27FC236}">
              <a16:creationId xmlns:a16="http://schemas.microsoft.com/office/drawing/2014/main" id="{37F9C05E-C0C4-4D92-8FF0-35BFEC569F2F}"/>
            </a:ext>
          </a:extLst>
        </xdr:cNvPr>
        <xdr:cNvSpPr/>
      </xdr:nvSpPr>
      <xdr:spPr>
        <a:xfrm>
          <a:off x="20383500" y="1850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167767</xdr:rowOff>
    </xdr:from>
    <xdr:to>
      <xdr:col>102</xdr:col>
      <xdr:colOff>165100</xdr:colOff>
      <xdr:row>108</xdr:row>
      <xdr:rowOff>97917</xdr:rowOff>
    </xdr:to>
    <xdr:sp macro="" textlink="">
      <xdr:nvSpPr>
        <xdr:cNvPr id="1670" name="フローチャート: 判断 1669">
          <a:extLst>
            <a:ext uri="{FF2B5EF4-FFF2-40B4-BE49-F238E27FC236}">
              <a16:creationId xmlns:a16="http://schemas.microsoft.com/office/drawing/2014/main" id="{638CD3F8-5C3C-402B-B549-3B0B0755F8FA}"/>
            </a:ext>
          </a:extLst>
        </xdr:cNvPr>
        <xdr:cNvSpPr/>
      </xdr:nvSpPr>
      <xdr:spPr>
        <a:xfrm>
          <a:off x="19494500" y="1851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165736</xdr:rowOff>
    </xdr:from>
    <xdr:to>
      <xdr:col>98</xdr:col>
      <xdr:colOff>38100</xdr:colOff>
      <xdr:row>108</xdr:row>
      <xdr:rowOff>95886</xdr:rowOff>
    </xdr:to>
    <xdr:sp macro="" textlink="">
      <xdr:nvSpPr>
        <xdr:cNvPr id="1671" name="フローチャート: 判断 1670">
          <a:extLst>
            <a:ext uri="{FF2B5EF4-FFF2-40B4-BE49-F238E27FC236}">
              <a16:creationId xmlns:a16="http://schemas.microsoft.com/office/drawing/2014/main" id="{09C9E094-F853-4D48-A316-D514971B1F24}"/>
            </a:ext>
          </a:extLst>
        </xdr:cNvPr>
        <xdr:cNvSpPr/>
      </xdr:nvSpPr>
      <xdr:spPr>
        <a:xfrm>
          <a:off x="18605500" y="1851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1672" name="テキスト ボックス 1671">
          <a:extLst>
            <a:ext uri="{FF2B5EF4-FFF2-40B4-BE49-F238E27FC236}">
              <a16:creationId xmlns:a16="http://schemas.microsoft.com/office/drawing/2014/main" id="{D296A4EC-B77C-4045-81B7-5A3A1951B1C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1673" name="テキスト ボックス 1672">
          <a:extLst>
            <a:ext uri="{FF2B5EF4-FFF2-40B4-BE49-F238E27FC236}">
              <a16:creationId xmlns:a16="http://schemas.microsoft.com/office/drawing/2014/main" id="{393A75B0-1468-400E-A2CD-99967FC2FFC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1674" name="テキスト ボックス 1673">
          <a:extLst>
            <a:ext uri="{FF2B5EF4-FFF2-40B4-BE49-F238E27FC236}">
              <a16:creationId xmlns:a16="http://schemas.microsoft.com/office/drawing/2014/main" id="{6A5DC4C1-2B0C-4EE7-84C7-EA55C9E6603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1675" name="テキスト ボックス 1674">
          <a:extLst>
            <a:ext uri="{FF2B5EF4-FFF2-40B4-BE49-F238E27FC236}">
              <a16:creationId xmlns:a16="http://schemas.microsoft.com/office/drawing/2014/main" id="{FBF64F6F-FD7F-4309-B4D2-FC3265C48FE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1676" name="テキスト ボックス 1675">
          <a:extLst>
            <a:ext uri="{FF2B5EF4-FFF2-40B4-BE49-F238E27FC236}">
              <a16:creationId xmlns:a16="http://schemas.microsoft.com/office/drawing/2014/main" id="{4089467E-9CAA-4843-9D33-22D44B7171C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9525</xdr:rowOff>
    </xdr:from>
    <xdr:to>
      <xdr:col>116</xdr:col>
      <xdr:colOff>114300</xdr:colOff>
      <xdr:row>105</xdr:row>
      <xdr:rowOff>111125</xdr:rowOff>
    </xdr:to>
    <xdr:sp macro="" textlink="">
      <xdr:nvSpPr>
        <xdr:cNvPr id="1677" name="楕円 1676">
          <a:extLst>
            <a:ext uri="{FF2B5EF4-FFF2-40B4-BE49-F238E27FC236}">
              <a16:creationId xmlns:a16="http://schemas.microsoft.com/office/drawing/2014/main" id="{27DDC23E-1391-465F-85D2-92DB4A01D466}"/>
            </a:ext>
          </a:extLst>
        </xdr:cNvPr>
        <xdr:cNvSpPr/>
      </xdr:nvSpPr>
      <xdr:spPr>
        <a:xfrm>
          <a:off x="22110700" y="1801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32402</xdr:rowOff>
    </xdr:from>
    <xdr:ext cx="469744" cy="259045"/>
    <xdr:sp macro="" textlink="">
      <xdr:nvSpPr>
        <xdr:cNvPr id="1678" name="【公民館】&#10;一人当たり面積該当値テキスト">
          <a:extLst>
            <a:ext uri="{FF2B5EF4-FFF2-40B4-BE49-F238E27FC236}">
              <a16:creationId xmlns:a16="http://schemas.microsoft.com/office/drawing/2014/main" id="{3A21A7AF-6235-4293-9448-2F5A53438D5B}"/>
            </a:ext>
          </a:extLst>
        </xdr:cNvPr>
        <xdr:cNvSpPr txBox="1"/>
      </xdr:nvSpPr>
      <xdr:spPr>
        <a:xfrm>
          <a:off x="22199600" y="17863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170053</xdr:rowOff>
    </xdr:from>
    <xdr:to>
      <xdr:col>112</xdr:col>
      <xdr:colOff>38100</xdr:colOff>
      <xdr:row>105</xdr:row>
      <xdr:rowOff>100203</xdr:rowOff>
    </xdr:to>
    <xdr:sp macro="" textlink="">
      <xdr:nvSpPr>
        <xdr:cNvPr id="1679" name="楕円 1678">
          <a:extLst>
            <a:ext uri="{FF2B5EF4-FFF2-40B4-BE49-F238E27FC236}">
              <a16:creationId xmlns:a16="http://schemas.microsoft.com/office/drawing/2014/main" id="{39C243F1-E6D8-4D35-8A7C-779031F750D3}"/>
            </a:ext>
          </a:extLst>
        </xdr:cNvPr>
        <xdr:cNvSpPr/>
      </xdr:nvSpPr>
      <xdr:spPr>
        <a:xfrm>
          <a:off x="21272500" y="1800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49403</xdr:rowOff>
    </xdr:from>
    <xdr:to>
      <xdr:col>116</xdr:col>
      <xdr:colOff>63500</xdr:colOff>
      <xdr:row>105</xdr:row>
      <xdr:rowOff>60325</xdr:rowOff>
    </xdr:to>
    <xdr:cxnSp macro="">
      <xdr:nvCxnSpPr>
        <xdr:cNvPr id="1680" name="直線コネクタ 1679">
          <a:extLst>
            <a:ext uri="{FF2B5EF4-FFF2-40B4-BE49-F238E27FC236}">
              <a16:creationId xmlns:a16="http://schemas.microsoft.com/office/drawing/2014/main" id="{1AD3CE24-B710-40B3-B114-5E90AE3A37C3}"/>
            </a:ext>
          </a:extLst>
        </xdr:cNvPr>
        <xdr:cNvCxnSpPr/>
      </xdr:nvCxnSpPr>
      <xdr:spPr>
        <a:xfrm>
          <a:off x="21323300" y="18051653"/>
          <a:ext cx="838200" cy="10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381</xdr:rowOff>
    </xdr:from>
    <xdr:to>
      <xdr:col>107</xdr:col>
      <xdr:colOff>101600</xdr:colOff>
      <xdr:row>105</xdr:row>
      <xdr:rowOff>101981</xdr:rowOff>
    </xdr:to>
    <xdr:sp macro="" textlink="">
      <xdr:nvSpPr>
        <xdr:cNvPr id="1681" name="楕円 1680">
          <a:extLst>
            <a:ext uri="{FF2B5EF4-FFF2-40B4-BE49-F238E27FC236}">
              <a16:creationId xmlns:a16="http://schemas.microsoft.com/office/drawing/2014/main" id="{6559BB1F-600A-4647-AAB1-FC09014FC839}"/>
            </a:ext>
          </a:extLst>
        </xdr:cNvPr>
        <xdr:cNvSpPr/>
      </xdr:nvSpPr>
      <xdr:spPr>
        <a:xfrm>
          <a:off x="20383500" y="18002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49403</xdr:rowOff>
    </xdr:from>
    <xdr:to>
      <xdr:col>111</xdr:col>
      <xdr:colOff>177800</xdr:colOff>
      <xdr:row>105</xdr:row>
      <xdr:rowOff>51181</xdr:rowOff>
    </xdr:to>
    <xdr:cxnSp macro="">
      <xdr:nvCxnSpPr>
        <xdr:cNvPr id="1682" name="直線コネクタ 1681">
          <a:extLst>
            <a:ext uri="{FF2B5EF4-FFF2-40B4-BE49-F238E27FC236}">
              <a16:creationId xmlns:a16="http://schemas.microsoft.com/office/drawing/2014/main" id="{47F01B9C-B8B3-44F1-BFD8-ADA2A4A2697B}"/>
            </a:ext>
          </a:extLst>
        </xdr:cNvPr>
        <xdr:cNvCxnSpPr/>
      </xdr:nvCxnSpPr>
      <xdr:spPr>
        <a:xfrm flipV="1">
          <a:off x="20434300" y="18051653"/>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38608</xdr:rowOff>
    </xdr:from>
    <xdr:to>
      <xdr:col>102</xdr:col>
      <xdr:colOff>165100</xdr:colOff>
      <xdr:row>108</xdr:row>
      <xdr:rowOff>140208</xdr:rowOff>
    </xdr:to>
    <xdr:sp macro="" textlink="">
      <xdr:nvSpPr>
        <xdr:cNvPr id="1683" name="楕円 1682">
          <a:extLst>
            <a:ext uri="{FF2B5EF4-FFF2-40B4-BE49-F238E27FC236}">
              <a16:creationId xmlns:a16="http://schemas.microsoft.com/office/drawing/2014/main" id="{E515EE04-5E65-4797-A2E6-AC6FC1191DEC}"/>
            </a:ext>
          </a:extLst>
        </xdr:cNvPr>
        <xdr:cNvSpPr/>
      </xdr:nvSpPr>
      <xdr:spPr>
        <a:xfrm>
          <a:off x="19494500" y="1855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51181</xdr:rowOff>
    </xdr:from>
    <xdr:to>
      <xdr:col>107</xdr:col>
      <xdr:colOff>50800</xdr:colOff>
      <xdr:row>108</xdr:row>
      <xdr:rowOff>89408</xdr:rowOff>
    </xdr:to>
    <xdr:cxnSp macro="">
      <xdr:nvCxnSpPr>
        <xdr:cNvPr id="1684" name="直線コネクタ 1683">
          <a:extLst>
            <a:ext uri="{FF2B5EF4-FFF2-40B4-BE49-F238E27FC236}">
              <a16:creationId xmlns:a16="http://schemas.microsoft.com/office/drawing/2014/main" id="{D1A60956-941E-4FC5-955F-C349184D8474}"/>
            </a:ext>
          </a:extLst>
        </xdr:cNvPr>
        <xdr:cNvCxnSpPr/>
      </xdr:nvCxnSpPr>
      <xdr:spPr>
        <a:xfrm flipV="1">
          <a:off x="19545300" y="18053431"/>
          <a:ext cx="889000" cy="552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39243</xdr:rowOff>
    </xdr:from>
    <xdr:to>
      <xdr:col>98</xdr:col>
      <xdr:colOff>38100</xdr:colOff>
      <xdr:row>108</xdr:row>
      <xdr:rowOff>140843</xdr:rowOff>
    </xdr:to>
    <xdr:sp macro="" textlink="">
      <xdr:nvSpPr>
        <xdr:cNvPr id="1685" name="楕円 1684">
          <a:extLst>
            <a:ext uri="{FF2B5EF4-FFF2-40B4-BE49-F238E27FC236}">
              <a16:creationId xmlns:a16="http://schemas.microsoft.com/office/drawing/2014/main" id="{D5D57D21-11A0-4548-AB74-E23846D2C4C8}"/>
            </a:ext>
          </a:extLst>
        </xdr:cNvPr>
        <xdr:cNvSpPr/>
      </xdr:nvSpPr>
      <xdr:spPr>
        <a:xfrm>
          <a:off x="18605500" y="1855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89408</xdr:rowOff>
    </xdr:from>
    <xdr:to>
      <xdr:col>102</xdr:col>
      <xdr:colOff>114300</xdr:colOff>
      <xdr:row>108</xdr:row>
      <xdr:rowOff>90043</xdr:rowOff>
    </xdr:to>
    <xdr:cxnSp macro="">
      <xdr:nvCxnSpPr>
        <xdr:cNvPr id="1686" name="直線コネクタ 1685">
          <a:extLst>
            <a:ext uri="{FF2B5EF4-FFF2-40B4-BE49-F238E27FC236}">
              <a16:creationId xmlns:a16="http://schemas.microsoft.com/office/drawing/2014/main" id="{1095A0ED-612B-48C6-A26E-D15AC2B55FF5}"/>
            </a:ext>
          </a:extLst>
        </xdr:cNvPr>
        <xdr:cNvCxnSpPr/>
      </xdr:nvCxnSpPr>
      <xdr:spPr>
        <a:xfrm flipV="1">
          <a:off x="18656300" y="18606008"/>
          <a:ext cx="88900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44466</xdr:rowOff>
    </xdr:from>
    <xdr:ext cx="469744" cy="259045"/>
    <xdr:sp macro="" textlink="">
      <xdr:nvSpPr>
        <xdr:cNvPr id="1687" name="n_1aveValue【公民館】&#10;一人当たり面積">
          <a:extLst>
            <a:ext uri="{FF2B5EF4-FFF2-40B4-BE49-F238E27FC236}">
              <a16:creationId xmlns:a16="http://schemas.microsoft.com/office/drawing/2014/main" id="{243F25B5-28C2-4BF6-AFCC-4A5D6C6B057C}"/>
            </a:ext>
          </a:extLst>
        </xdr:cNvPr>
        <xdr:cNvSpPr txBox="1"/>
      </xdr:nvSpPr>
      <xdr:spPr>
        <a:xfrm>
          <a:off x="21075727" y="18561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85489</xdr:rowOff>
    </xdr:from>
    <xdr:ext cx="469744" cy="259045"/>
    <xdr:sp macro="" textlink="">
      <xdr:nvSpPr>
        <xdr:cNvPr id="1688" name="n_2aveValue【公民館】&#10;一人当たり面積">
          <a:extLst>
            <a:ext uri="{FF2B5EF4-FFF2-40B4-BE49-F238E27FC236}">
              <a16:creationId xmlns:a16="http://schemas.microsoft.com/office/drawing/2014/main" id="{34AA9623-61E7-4B53-A915-E40DA3705AC1}"/>
            </a:ext>
          </a:extLst>
        </xdr:cNvPr>
        <xdr:cNvSpPr txBox="1"/>
      </xdr:nvSpPr>
      <xdr:spPr>
        <a:xfrm>
          <a:off x="20199427" y="1860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114444</xdr:rowOff>
    </xdr:from>
    <xdr:ext cx="469744" cy="259045"/>
    <xdr:sp macro="" textlink="">
      <xdr:nvSpPr>
        <xdr:cNvPr id="1689" name="n_3aveValue【公民館】&#10;一人当たり面積">
          <a:extLst>
            <a:ext uri="{FF2B5EF4-FFF2-40B4-BE49-F238E27FC236}">
              <a16:creationId xmlns:a16="http://schemas.microsoft.com/office/drawing/2014/main" id="{E34E25BE-AC62-4700-813F-965CD76E5CA0}"/>
            </a:ext>
          </a:extLst>
        </xdr:cNvPr>
        <xdr:cNvSpPr txBox="1"/>
      </xdr:nvSpPr>
      <xdr:spPr>
        <a:xfrm>
          <a:off x="19310427" y="18288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112413</xdr:rowOff>
    </xdr:from>
    <xdr:ext cx="469744" cy="259045"/>
    <xdr:sp macro="" textlink="">
      <xdr:nvSpPr>
        <xdr:cNvPr id="1690" name="n_4aveValue【公民館】&#10;一人当たり面積">
          <a:extLst>
            <a:ext uri="{FF2B5EF4-FFF2-40B4-BE49-F238E27FC236}">
              <a16:creationId xmlns:a16="http://schemas.microsoft.com/office/drawing/2014/main" id="{1175D5A0-C605-499F-A085-7A1605973653}"/>
            </a:ext>
          </a:extLst>
        </xdr:cNvPr>
        <xdr:cNvSpPr txBox="1"/>
      </xdr:nvSpPr>
      <xdr:spPr>
        <a:xfrm>
          <a:off x="18421427" y="1828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116730</xdr:rowOff>
    </xdr:from>
    <xdr:ext cx="469744" cy="259045"/>
    <xdr:sp macro="" textlink="">
      <xdr:nvSpPr>
        <xdr:cNvPr id="1691" name="n_1mainValue【公民館】&#10;一人当たり面積">
          <a:extLst>
            <a:ext uri="{FF2B5EF4-FFF2-40B4-BE49-F238E27FC236}">
              <a16:creationId xmlns:a16="http://schemas.microsoft.com/office/drawing/2014/main" id="{A5DC287A-569B-4278-9D24-FFA0F7FBEC1E}"/>
            </a:ext>
          </a:extLst>
        </xdr:cNvPr>
        <xdr:cNvSpPr txBox="1"/>
      </xdr:nvSpPr>
      <xdr:spPr>
        <a:xfrm>
          <a:off x="21075727" y="17776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118508</xdr:rowOff>
    </xdr:from>
    <xdr:ext cx="469744" cy="259045"/>
    <xdr:sp macro="" textlink="">
      <xdr:nvSpPr>
        <xdr:cNvPr id="1692" name="n_2mainValue【公民館】&#10;一人当たり面積">
          <a:extLst>
            <a:ext uri="{FF2B5EF4-FFF2-40B4-BE49-F238E27FC236}">
              <a16:creationId xmlns:a16="http://schemas.microsoft.com/office/drawing/2014/main" id="{7186CB71-5F5E-4CF8-8CDD-FF434EE680FF}"/>
            </a:ext>
          </a:extLst>
        </xdr:cNvPr>
        <xdr:cNvSpPr txBox="1"/>
      </xdr:nvSpPr>
      <xdr:spPr>
        <a:xfrm>
          <a:off x="20199427" y="1777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131335</xdr:rowOff>
    </xdr:from>
    <xdr:ext cx="469744" cy="259045"/>
    <xdr:sp macro="" textlink="">
      <xdr:nvSpPr>
        <xdr:cNvPr id="1693" name="n_3mainValue【公民館】&#10;一人当たり面積">
          <a:extLst>
            <a:ext uri="{FF2B5EF4-FFF2-40B4-BE49-F238E27FC236}">
              <a16:creationId xmlns:a16="http://schemas.microsoft.com/office/drawing/2014/main" id="{36848A86-5B33-4440-83AD-62751351706B}"/>
            </a:ext>
          </a:extLst>
        </xdr:cNvPr>
        <xdr:cNvSpPr txBox="1"/>
      </xdr:nvSpPr>
      <xdr:spPr>
        <a:xfrm>
          <a:off x="19310427" y="1864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131970</xdr:rowOff>
    </xdr:from>
    <xdr:ext cx="469744" cy="259045"/>
    <xdr:sp macro="" textlink="">
      <xdr:nvSpPr>
        <xdr:cNvPr id="1694" name="n_4mainValue【公民館】&#10;一人当たり面積">
          <a:extLst>
            <a:ext uri="{FF2B5EF4-FFF2-40B4-BE49-F238E27FC236}">
              <a16:creationId xmlns:a16="http://schemas.microsoft.com/office/drawing/2014/main" id="{137189C0-56AB-4F9B-8C8E-863B153539B2}"/>
            </a:ext>
          </a:extLst>
        </xdr:cNvPr>
        <xdr:cNvSpPr txBox="1"/>
      </xdr:nvSpPr>
      <xdr:spPr>
        <a:xfrm>
          <a:off x="18421427" y="18648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1695" name="正方形/長方形 1694">
          <a:extLst>
            <a:ext uri="{FF2B5EF4-FFF2-40B4-BE49-F238E27FC236}">
              <a16:creationId xmlns:a16="http://schemas.microsoft.com/office/drawing/2014/main" id="{2005567B-9070-4E11-A8E8-63768F79572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696" name="正方形/長方形 1695">
          <a:extLst>
            <a:ext uri="{FF2B5EF4-FFF2-40B4-BE49-F238E27FC236}">
              <a16:creationId xmlns:a16="http://schemas.microsoft.com/office/drawing/2014/main" id="{036B5E94-7088-4941-B9BA-3091963B1E2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697" name="テキスト ボックス 1696">
          <a:extLst>
            <a:ext uri="{FF2B5EF4-FFF2-40B4-BE49-F238E27FC236}">
              <a16:creationId xmlns:a16="http://schemas.microsoft.com/office/drawing/2014/main" id="{3E76D993-0485-4403-8937-7E389730EC0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は、類似団体内平均を下回っているものの、公民館については、類似団体平均を上回っている。これは、粟国村中央公民館の耐用年数を経過しつつあるためである。今後は公共施設等総合計画に基づき、建て替えや撤去等の対処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169" name="正方形/長方形 168">
          <a:extLst>
            <a:ext uri="{FF2B5EF4-FFF2-40B4-BE49-F238E27FC236}">
              <a16:creationId xmlns:a16="http://schemas.microsoft.com/office/drawing/2014/main" id="{46D8DF4F-337E-4E09-B6A0-2246CA16C30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170" name="正方形/長方形 169">
          <a:extLst>
            <a:ext uri="{FF2B5EF4-FFF2-40B4-BE49-F238E27FC236}">
              <a16:creationId xmlns:a16="http://schemas.microsoft.com/office/drawing/2014/main" id="{22BFEAF1-7CF3-4DF0-A1F4-FAE38F71F05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171" name="正方形/長方形 170">
          <a:extLst>
            <a:ext uri="{FF2B5EF4-FFF2-40B4-BE49-F238E27FC236}">
              <a16:creationId xmlns:a16="http://schemas.microsoft.com/office/drawing/2014/main" id="{852FC30A-E2E3-431F-BE44-6D7B940F09A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172" name="正方形/長方形 171">
          <a:extLst>
            <a:ext uri="{FF2B5EF4-FFF2-40B4-BE49-F238E27FC236}">
              <a16:creationId xmlns:a16="http://schemas.microsoft.com/office/drawing/2014/main" id="{263A8483-1553-4AFF-AB1F-20AA38279AD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173" name="正方形/長方形 172">
          <a:extLst>
            <a:ext uri="{FF2B5EF4-FFF2-40B4-BE49-F238E27FC236}">
              <a16:creationId xmlns:a16="http://schemas.microsoft.com/office/drawing/2014/main" id="{D65B1D5D-35CA-4DAD-A5F3-EDC7E7DEBAF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174" name="正方形/長方形 173">
          <a:extLst>
            <a:ext uri="{FF2B5EF4-FFF2-40B4-BE49-F238E27FC236}">
              <a16:creationId xmlns:a16="http://schemas.microsoft.com/office/drawing/2014/main" id="{B356B13B-196F-4A40-9653-D20E4E00475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175" name="正方形/長方形 174">
          <a:extLst>
            <a:ext uri="{FF2B5EF4-FFF2-40B4-BE49-F238E27FC236}">
              <a16:creationId xmlns:a16="http://schemas.microsoft.com/office/drawing/2014/main" id="{1C2F2BFF-22A6-4031-9BA3-CB884BB7287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176" name="正方形/長方形 175">
          <a:extLst>
            <a:ext uri="{FF2B5EF4-FFF2-40B4-BE49-F238E27FC236}">
              <a16:creationId xmlns:a16="http://schemas.microsoft.com/office/drawing/2014/main" id="{AC0AC41A-BD6F-42A3-8A5A-B703F24C9AE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77" name="正方形/長方形 176">
          <a:extLst>
            <a:ext uri="{FF2B5EF4-FFF2-40B4-BE49-F238E27FC236}">
              <a16:creationId xmlns:a16="http://schemas.microsoft.com/office/drawing/2014/main" id="{F9B68691-7B7A-462C-BCB6-AE5C77B82D8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78" name="正方形/長方形 177">
          <a:extLst>
            <a:ext uri="{FF2B5EF4-FFF2-40B4-BE49-F238E27FC236}">
              <a16:creationId xmlns:a16="http://schemas.microsoft.com/office/drawing/2014/main" id="{9F8824B6-2038-43AD-A89A-2B611B49683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79" name="正方形/長方形 178">
          <a:extLst>
            <a:ext uri="{FF2B5EF4-FFF2-40B4-BE49-F238E27FC236}">
              <a16:creationId xmlns:a16="http://schemas.microsoft.com/office/drawing/2014/main" id="{9E9FCF5B-8518-4123-9133-BAF56273CB0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80" name="正方形/長方形 179">
          <a:extLst>
            <a:ext uri="{FF2B5EF4-FFF2-40B4-BE49-F238E27FC236}">
              <a16:creationId xmlns:a16="http://schemas.microsoft.com/office/drawing/2014/main" id="{83E245D0-80AF-444D-9437-1BD7C2323BE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81" name="正方形/長方形 180">
          <a:extLst>
            <a:ext uri="{FF2B5EF4-FFF2-40B4-BE49-F238E27FC236}">
              <a16:creationId xmlns:a16="http://schemas.microsoft.com/office/drawing/2014/main" id="{249E2E32-78EB-4B56-8A05-110BCC44826B}"/>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82" name="正方形/長方形 181">
          <a:extLst>
            <a:ext uri="{FF2B5EF4-FFF2-40B4-BE49-F238E27FC236}">
              <a16:creationId xmlns:a16="http://schemas.microsoft.com/office/drawing/2014/main" id="{EE2C3D59-4613-4D4E-A30B-85B29886D93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83" name="正方形/長方形 182">
          <a:extLst>
            <a:ext uri="{FF2B5EF4-FFF2-40B4-BE49-F238E27FC236}">
              <a16:creationId xmlns:a16="http://schemas.microsoft.com/office/drawing/2014/main" id="{E4AEFA00-4625-4B42-947A-377E172E6EA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84" name="正方形/長方形 183">
          <a:extLst>
            <a:ext uri="{FF2B5EF4-FFF2-40B4-BE49-F238E27FC236}">
              <a16:creationId xmlns:a16="http://schemas.microsoft.com/office/drawing/2014/main" id="{E58718FD-CB07-45FF-8924-50469C6D5BE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5" name="角丸四角形 17">
          <a:extLst>
            <a:ext uri="{FF2B5EF4-FFF2-40B4-BE49-F238E27FC236}">
              <a16:creationId xmlns:a16="http://schemas.microsoft.com/office/drawing/2014/main" id="{6194EE2E-DF51-4445-90F9-1B54CE1895A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86" name="正方形/長方形 185">
          <a:extLst>
            <a:ext uri="{FF2B5EF4-FFF2-40B4-BE49-F238E27FC236}">
              <a16:creationId xmlns:a16="http://schemas.microsoft.com/office/drawing/2014/main" id="{F7B72A8C-0006-444C-A0AB-A18E643B5F1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187" name="正方形/長方形 186">
          <a:extLst>
            <a:ext uri="{FF2B5EF4-FFF2-40B4-BE49-F238E27FC236}">
              <a16:creationId xmlns:a16="http://schemas.microsoft.com/office/drawing/2014/main" id="{1D2B0E84-3D2A-495A-9307-9C16C108371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188" name="正方形/長方形 187">
          <a:extLst>
            <a:ext uri="{FF2B5EF4-FFF2-40B4-BE49-F238E27FC236}">
              <a16:creationId xmlns:a16="http://schemas.microsoft.com/office/drawing/2014/main" id="{D3DE1E0D-D991-4737-AA49-646F0674533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189" name="直線コネクタ 188">
          <a:extLst>
            <a:ext uri="{FF2B5EF4-FFF2-40B4-BE49-F238E27FC236}">
              <a16:creationId xmlns:a16="http://schemas.microsoft.com/office/drawing/2014/main" id="{706BB53B-8F33-40FD-B160-23ED0DF6626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190" name="楕円 189">
          <a:extLst>
            <a:ext uri="{FF2B5EF4-FFF2-40B4-BE49-F238E27FC236}">
              <a16:creationId xmlns:a16="http://schemas.microsoft.com/office/drawing/2014/main" id="{B25758F0-6F68-426B-8416-C31E26E4046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191" name="フローチャート: 判断 190">
          <a:extLst>
            <a:ext uri="{FF2B5EF4-FFF2-40B4-BE49-F238E27FC236}">
              <a16:creationId xmlns:a16="http://schemas.microsoft.com/office/drawing/2014/main" id="{D649A140-56F4-4683-B711-40390FA3C39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192" name="直線コネクタ 191">
          <a:extLst>
            <a:ext uri="{FF2B5EF4-FFF2-40B4-BE49-F238E27FC236}">
              <a16:creationId xmlns:a16="http://schemas.microsoft.com/office/drawing/2014/main" id="{EEDC144C-8AE0-436C-B153-89A465B0399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193" name="直線コネクタ 192">
          <a:extLst>
            <a:ext uri="{FF2B5EF4-FFF2-40B4-BE49-F238E27FC236}">
              <a16:creationId xmlns:a16="http://schemas.microsoft.com/office/drawing/2014/main" id="{E6E0EABD-1130-4966-ADF4-AE74124793D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194" name="直線コネクタ 193">
          <a:extLst>
            <a:ext uri="{FF2B5EF4-FFF2-40B4-BE49-F238E27FC236}">
              <a16:creationId xmlns:a16="http://schemas.microsoft.com/office/drawing/2014/main" id="{61D5F592-1EC3-4174-9141-C69CB7A3CE1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195" name="直線コネクタ 194">
          <a:extLst>
            <a:ext uri="{FF2B5EF4-FFF2-40B4-BE49-F238E27FC236}">
              <a16:creationId xmlns:a16="http://schemas.microsoft.com/office/drawing/2014/main" id="{76099DDE-31E7-4948-AA99-A5AAFEECF5B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196" name="テキスト ボックス 195">
          <a:extLst>
            <a:ext uri="{FF2B5EF4-FFF2-40B4-BE49-F238E27FC236}">
              <a16:creationId xmlns:a16="http://schemas.microsoft.com/office/drawing/2014/main" id="{755089D4-E096-4976-B446-DDBC1AF1E98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7" name="テキスト ボックス 196">
          <a:extLst>
            <a:ext uri="{FF2B5EF4-FFF2-40B4-BE49-F238E27FC236}">
              <a16:creationId xmlns:a16="http://schemas.microsoft.com/office/drawing/2014/main" id="{87DED809-E7A3-4202-9209-C3C8C7B9ED3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198" name="テキスト ボックス 197">
          <a:extLst>
            <a:ext uri="{FF2B5EF4-FFF2-40B4-BE49-F238E27FC236}">
              <a16:creationId xmlns:a16="http://schemas.microsoft.com/office/drawing/2014/main" id="{627EF473-DF57-45F9-BFF1-1249E2C6DE6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199" name="テキスト ボックス 198">
          <a:extLst>
            <a:ext uri="{FF2B5EF4-FFF2-40B4-BE49-F238E27FC236}">
              <a16:creationId xmlns:a16="http://schemas.microsoft.com/office/drawing/2014/main" id="{11BD9AD2-DFF4-407A-9900-14D8CD3AFC6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200" name="正方形/長方形 199">
          <a:extLst>
            <a:ext uri="{FF2B5EF4-FFF2-40B4-BE49-F238E27FC236}">
              <a16:creationId xmlns:a16="http://schemas.microsoft.com/office/drawing/2014/main" id="{633E19C1-C03F-4D63-8207-03653D52A2B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201" name="正方形/長方形 200">
          <a:extLst>
            <a:ext uri="{FF2B5EF4-FFF2-40B4-BE49-F238E27FC236}">
              <a16:creationId xmlns:a16="http://schemas.microsoft.com/office/drawing/2014/main" id="{0011B662-46AA-4575-82EB-5E2BA966636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202" name="正方形/長方形 201">
          <a:extLst>
            <a:ext uri="{FF2B5EF4-FFF2-40B4-BE49-F238E27FC236}">
              <a16:creationId xmlns:a16="http://schemas.microsoft.com/office/drawing/2014/main" id="{271BD71C-CDF9-455A-8943-D7975EED834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203" name="正方形/長方形 202">
          <a:extLst>
            <a:ext uri="{FF2B5EF4-FFF2-40B4-BE49-F238E27FC236}">
              <a16:creationId xmlns:a16="http://schemas.microsoft.com/office/drawing/2014/main" id="{2AA65B70-D6E4-45EF-9171-9FF98E125C7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204" name="正方形/長方形 203">
          <a:extLst>
            <a:ext uri="{FF2B5EF4-FFF2-40B4-BE49-F238E27FC236}">
              <a16:creationId xmlns:a16="http://schemas.microsoft.com/office/drawing/2014/main" id="{06447478-409D-4F79-A517-A94C8F6EB58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205" name="正方形/長方形 204">
          <a:extLst>
            <a:ext uri="{FF2B5EF4-FFF2-40B4-BE49-F238E27FC236}">
              <a16:creationId xmlns:a16="http://schemas.microsoft.com/office/drawing/2014/main" id="{94657D27-6B47-4E5D-9628-B923A179230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206" name="正方形/長方形 205">
          <a:extLst>
            <a:ext uri="{FF2B5EF4-FFF2-40B4-BE49-F238E27FC236}">
              <a16:creationId xmlns:a16="http://schemas.microsoft.com/office/drawing/2014/main" id="{B2A1684E-A6A3-43D1-B1C0-0113419165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207" name="正方形/長方形 206">
          <a:extLst>
            <a:ext uri="{FF2B5EF4-FFF2-40B4-BE49-F238E27FC236}">
              <a16:creationId xmlns:a16="http://schemas.microsoft.com/office/drawing/2014/main" id="{C17F9880-0091-410C-9EAA-4C6396287390}"/>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208" name="正方形/長方形 207">
          <a:extLst>
            <a:ext uri="{FF2B5EF4-FFF2-40B4-BE49-F238E27FC236}">
              <a16:creationId xmlns:a16="http://schemas.microsoft.com/office/drawing/2014/main" id="{25FFDA78-3979-4D4A-BD93-ECE10C1B837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209" name="正方形/長方形 208">
          <a:extLst>
            <a:ext uri="{FF2B5EF4-FFF2-40B4-BE49-F238E27FC236}">
              <a16:creationId xmlns:a16="http://schemas.microsoft.com/office/drawing/2014/main" id="{3A943DF5-A542-4589-9C92-94391B8BADA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210" name="正方形/長方形 209">
          <a:extLst>
            <a:ext uri="{FF2B5EF4-FFF2-40B4-BE49-F238E27FC236}">
              <a16:creationId xmlns:a16="http://schemas.microsoft.com/office/drawing/2014/main" id="{2C029B2E-79EA-4BD1-92FC-7686ED21136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211" name="正方形/長方形 210">
          <a:extLst>
            <a:ext uri="{FF2B5EF4-FFF2-40B4-BE49-F238E27FC236}">
              <a16:creationId xmlns:a16="http://schemas.microsoft.com/office/drawing/2014/main" id="{58F4D101-FC59-4EF7-B445-C4764CF44BA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212" name="正方形/長方形 211">
          <a:extLst>
            <a:ext uri="{FF2B5EF4-FFF2-40B4-BE49-F238E27FC236}">
              <a16:creationId xmlns:a16="http://schemas.microsoft.com/office/drawing/2014/main" id="{06F270BE-D564-461D-891B-2DB07128536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213" name="正方形/長方形 212">
          <a:extLst>
            <a:ext uri="{FF2B5EF4-FFF2-40B4-BE49-F238E27FC236}">
              <a16:creationId xmlns:a16="http://schemas.microsoft.com/office/drawing/2014/main" id="{CF8A8587-07F9-407C-9889-791C7BA5759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214" name="正方形/長方形 213">
          <a:extLst>
            <a:ext uri="{FF2B5EF4-FFF2-40B4-BE49-F238E27FC236}">
              <a16:creationId xmlns:a16="http://schemas.microsoft.com/office/drawing/2014/main" id="{8D4CDD88-3D5D-4B4D-A4DD-A0B79CFC498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215" name="正方形/長方形 214">
          <a:extLst>
            <a:ext uri="{FF2B5EF4-FFF2-40B4-BE49-F238E27FC236}">
              <a16:creationId xmlns:a16="http://schemas.microsoft.com/office/drawing/2014/main" id="{8D61A3F4-1CA1-49CC-AB4A-09CE1923CD66}"/>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216" name="正方形/長方形 215">
          <a:extLst>
            <a:ext uri="{FF2B5EF4-FFF2-40B4-BE49-F238E27FC236}">
              <a16:creationId xmlns:a16="http://schemas.microsoft.com/office/drawing/2014/main" id="{C6D65A43-AADE-41C5-A540-DB38DDD55D9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217" name="正方形/長方形 216">
          <a:extLst>
            <a:ext uri="{FF2B5EF4-FFF2-40B4-BE49-F238E27FC236}">
              <a16:creationId xmlns:a16="http://schemas.microsoft.com/office/drawing/2014/main" id="{DD5FE64E-2EEA-46D5-AAFB-98F22FA0A7A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218" name="正方形/長方形 217">
          <a:extLst>
            <a:ext uri="{FF2B5EF4-FFF2-40B4-BE49-F238E27FC236}">
              <a16:creationId xmlns:a16="http://schemas.microsoft.com/office/drawing/2014/main" id="{825726D9-7CFC-4B7D-9C53-A597B0A8542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219" name="正方形/長方形 218">
          <a:extLst>
            <a:ext uri="{FF2B5EF4-FFF2-40B4-BE49-F238E27FC236}">
              <a16:creationId xmlns:a16="http://schemas.microsoft.com/office/drawing/2014/main" id="{105082FF-5E10-4C2F-A7ED-3FDF4DDE77D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220" name="正方形/長方形 219">
          <a:extLst>
            <a:ext uri="{FF2B5EF4-FFF2-40B4-BE49-F238E27FC236}">
              <a16:creationId xmlns:a16="http://schemas.microsoft.com/office/drawing/2014/main" id="{F581A4AF-DBEB-480C-A9AE-A77BCFD6D8F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221" name="正方形/長方形 220">
          <a:extLst>
            <a:ext uri="{FF2B5EF4-FFF2-40B4-BE49-F238E27FC236}">
              <a16:creationId xmlns:a16="http://schemas.microsoft.com/office/drawing/2014/main" id="{AEA070DB-6A5B-441E-BE48-D8BEFD68BC0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222" name="正方形/長方形 221">
          <a:extLst>
            <a:ext uri="{FF2B5EF4-FFF2-40B4-BE49-F238E27FC236}">
              <a16:creationId xmlns:a16="http://schemas.microsoft.com/office/drawing/2014/main" id="{57B72D58-7011-48D7-8DF6-E443039336A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223" name="正方形/長方形 222">
          <a:extLst>
            <a:ext uri="{FF2B5EF4-FFF2-40B4-BE49-F238E27FC236}">
              <a16:creationId xmlns:a16="http://schemas.microsoft.com/office/drawing/2014/main" id="{00FF65ED-55E9-49C2-B3D0-EB91EE093A2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224" name="正方形/長方形 223">
          <a:extLst>
            <a:ext uri="{FF2B5EF4-FFF2-40B4-BE49-F238E27FC236}">
              <a16:creationId xmlns:a16="http://schemas.microsoft.com/office/drawing/2014/main" id="{E72C5200-89FB-40F7-A033-E1E51581C90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25" name="正方形/長方形 224">
          <a:extLst>
            <a:ext uri="{FF2B5EF4-FFF2-40B4-BE49-F238E27FC236}">
              <a16:creationId xmlns:a16="http://schemas.microsoft.com/office/drawing/2014/main" id="{265F73DE-8675-46D1-8F44-8C47A0D5A04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26" name="正方形/長方形 225">
          <a:extLst>
            <a:ext uri="{FF2B5EF4-FFF2-40B4-BE49-F238E27FC236}">
              <a16:creationId xmlns:a16="http://schemas.microsoft.com/office/drawing/2014/main" id="{0F91F02F-AA8B-4994-A62B-FE4DB1A24E8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27" name="正方形/長方形 226">
          <a:extLst>
            <a:ext uri="{FF2B5EF4-FFF2-40B4-BE49-F238E27FC236}">
              <a16:creationId xmlns:a16="http://schemas.microsoft.com/office/drawing/2014/main" id="{0397E57D-9F22-4DE5-82DD-651D0A5CE68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28" name="正方形/長方形 227">
          <a:extLst>
            <a:ext uri="{FF2B5EF4-FFF2-40B4-BE49-F238E27FC236}">
              <a16:creationId xmlns:a16="http://schemas.microsoft.com/office/drawing/2014/main" id="{FC95FDF3-F7A7-4415-8EB7-4FA819DD9C6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29" name="正方形/長方形 228">
          <a:extLst>
            <a:ext uri="{FF2B5EF4-FFF2-40B4-BE49-F238E27FC236}">
              <a16:creationId xmlns:a16="http://schemas.microsoft.com/office/drawing/2014/main" id="{025CD22B-5A39-4F98-97F7-6288A4A4EB8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30" name="正方形/長方形 229">
          <a:extLst>
            <a:ext uri="{FF2B5EF4-FFF2-40B4-BE49-F238E27FC236}">
              <a16:creationId xmlns:a16="http://schemas.microsoft.com/office/drawing/2014/main" id="{0DE38639-E40F-4C67-8EC8-1D3389CD57D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31" name="正方形/長方形 230">
          <a:extLst>
            <a:ext uri="{FF2B5EF4-FFF2-40B4-BE49-F238E27FC236}">
              <a16:creationId xmlns:a16="http://schemas.microsoft.com/office/drawing/2014/main" id="{B6D24725-10BC-4113-B0DF-FB27500D9FF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232" name="正方形/長方形 231">
          <a:extLst>
            <a:ext uri="{FF2B5EF4-FFF2-40B4-BE49-F238E27FC236}">
              <a16:creationId xmlns:a16="http://schemas.microsoft.com/office/drawing/2014/main" id="{EFB6B2D7-3B86-4A20-B90F-19435F3AAD1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3" name="正方形/長方形 232">
          <a:extLst>
            <a:ext uri="{FF2B5EF4-FFF2-40B4-BE49-F238E27FC236}">
              <a16:creationId xmlns:a16="http://schemas.microsoft.com/office/drawing/2014/main" id="{FD5EE3ED-6C24-4491-A48E-6A78C1E9ED8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4" name="正方形/長方形 233">
          <a:extLst>
            <a:ext uri="{FF2B5EF4-FFF2-40B4-BE49-F238E27FC236}">
              <a16:creationId xmlns:a16="http://schemas.microsoft.com/office/drawing/2014/main" id="{D89AF806-CEFD-45D7-9765-1973965EB2D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5" name="正方形/長方形 234">
          <a:extLst>
            <a:ext uri="{FF2B5EF4-FFF2-40B4-BE49-F238E27FC236}">
              <a16:creationId xmlns:a16="http://schemas.microsoft.com/office/drawing/2014/main" id="{72347BC2-4BCF-49A8-AA0F-06D3BA17BF8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6" name="正方形/長方形 235">
          <a:extLst>
            <a:ext uri="{FF2B5EF4-FFF2-40B4-BE49-F238E27FC236}">
              <a16:creationId xmlns:a16="http://schemas.microsoft.com/office/drawing/2014/main" id="{C261421D-2333-4CB1-B3B1-15E0412B531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7" name="正方形/長方形 236">
          <a:extLst>
            <a:ext uri="{FF2B5EF4-FFF2-40B4-BE49-F238E27FC236}">
              <a16:creationId xmlns:a16="http://schemas.microsoft.com/office/drawing/2014/main" id="{1B2CF28A-CF2A-42B7-A35B-8C558EF1EA4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8" name="正方形/長方形 237">
          <a:extLst>
            <a:ext uri="{FF2B5EF4-FFF2-40B4-BE49-F238E27FC236}">
              <a16:creationId xmlns:a16="http://schemas.microsoft.com/office/drawing/2014/main" id="{0FAFA680-4502-42EC-9A76-8DA4EE6536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9" name="正方形/長方形 238">
          <a:extLst>
            <a:ext uri="{FF2B5EF4-FFF2-40B4-BE49-F238E27FC236}">
              <a16:creationId xmlns:a16="http://schemas.microsoft.com/office/drawing/2014/main" id="{50819BAA-83C1-4D76-A625-62E00A9EFA9D}"/>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40" name="正方形/長方形 239">
          <a:extLst>
            <a:ext uri="{FF2B5EF4-FFF2-40B4-BE49-F238E27FC236}">
              <a16:creationId xmlns:a16="http://schemas.microsoft.com/office/drawing/2014/main" id="{220F725E-6679-4515-9B11-917F408665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1" name="正方形/長方形 240">
          <a:extLst>
            <a:ext uri="{FF2B5EF4-FFF2-40B4-BE49-F238E27FC236}">
              <a16:creationId xmlns:a16="http://schemas.microsoft.com/office/drawing/2014/main" id="{53727CB3-FB0F-4379-BC0A-C9221379802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2" name="正方形/長方形 241">
          <a:extLst>
            <a:ext uri="{FF2B5EF4-FFF2-40B4-BE49-F238E27FC236}">
              <a16:creationId xmlns:a16="http://schemas.microsoft.com/office/drawing/2014/main" id="{4495AA15-A350-4E2C-899E-4328AD3EA7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3" name="正方形/長方形 242">
          <a:extLst>
            <a:ext uri="{FF2B5EF4-FFF2-40B4-BE49-F238E27FC236}">
              <a16:creationId xmlns:a16="http://schemas.microsoft.com/office/drawing/2014/main" id="{8AD65708-9E90-488B-BDA8-C5CE3EDC8F9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4" name="正方形/長方形 243">
          <a:extLst>
            <a:ext uri="{FF2B5EF4-FFF2-40B4-BE49-F238E27FC236}">
              <a16:creationId xmlns:a16="http://schemas.microsoft.com/office/drawing/2014/main" id="{E16EAC74-219D-4852-A5B5-FB27B9D0789C}"/>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5" name="正方形/長方形 244">
          <a:extLst>
            <a:ext uri="{FF2B5EF4-FFF2-40B4-BE49-F238E27FC236}">
              <a16:creationId xmlns:a16="http://schemas.microsoft.com/office/drawing/2014/main" id="{CFFD21CB-2914-482F-B8DA-E0777B67595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6" name="正方形/長方形 245">
          <a:extLst>
            <a:ext uri="{FF2B5EF4-FFF2-40B4-BE49-F238E27FC236}">
              <a16:creationId xmlns:a16="http://schemas.microsoft.com/office/drawing/2014/main" id="{F8DB7CA0-85D5-480E-BDE2-1E8EE3E808B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7" name="正方形/長方形 246">
          <a:extLst>
            <a:ext uri="{FF2B5EF4-FFF2-40B4-BE49-F238E27FC236}">
              <a16:creationId xmlns:a16="http://schemas.microsoft.com/office/drawing/2014/main" id="{EA9CA95B-815B-418B-9A2F-58319B19C379}"/>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48" name="正方形/長方形 247">
          <a:extLst>
            <a:ext uri="{FF2B5EF4-FFF2-40B4-BE49-F238E27FC236}">
              <a16:creationId xmlns:a16="http://schemas.microsoft.com/office/drawing/2014/main" id="{E45EAE39-6784-4C04-8D32-C8D2BFD9ADC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49" name="正方形/長方形 248">
          <a:extLst>
            <a:ext uri="{FF2B5EF4-FFF2-40B4-BE49-F238E27FC236}">
              <a16:creationId xmlns:a16="http://schemas.microsoft.com/office/drawing/2014/main" id="{943EA7EC-F919-4409-BBC0-DB3CFD3DA5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0" name="正方形/長方形 249">
          <a:extLst>
            <a:ext uri="{FF2B5EF4-FFF2-40B4-BE49-F238E27FC236}">
              <a16:creationId xmlns:a16="http://schemas.microsoft.com/office/drawing/2014/main" id="{76647338-B5EE-4F8B-A9FB-C446A5DF3CA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1" name="正方形/長方形 250">
          <a:extLst>
            <a:ext uri="{FF2B5EF4-FFF2-40B4-BE49-F238E27FC236}">
              <a16:creationId xmlns:a16="http://schemas.microsoft.com/office/drawing/2014/main" id="{A95CEC3E-45F9-485E-8BB1-7CCFAFA9764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52" name="正方形/長方形 251">
          <a:extLst>
            <a:ext uri="{FF2B5EF4-FFF2-40B4-BE49-F238E27FC236}">
              <a16:creationId xmlns:a16="http://schemas.microsoft.com/office/drawing/2014/main" id="{13A2797E-07BB-404C-9202-167727E8BEF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53" name="正方形/長方形 252">
          <a:extLst>
            <a:ext uri="{FF2B5EF4-FFF2-40B4-BE49-F238E27FC236}">
              <a16:creationId xmlns:a16="http://schemas.microsoft.com/office/drawing/2014/main" id="{7D47C384-2F22-4536-88F7-EE9E8609411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54" name="正方形/長方形 253">
          <a:extLst>
            <a:ext uri="{FF2B5EF4-FFF2-40B4-BE49-F238E27FC236}">
              <a16:creationId xmlns:a16="http://schemas.microsoft.com/office/drawing/2014/main" id="{9A3AB4DF-1A83-4A26-9E45-032FC617A70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55" name="正方形/長方形 254">
          <a:extLst>
            <a:ext uri="{FF2B5EF4-FFF2-40B4-BE49-F238E27FC236}">
              <a16:creationId xmlns:a16="http://schemas.microsoft.com/office/drawing/2014/main" id="{2CCF36DA-E39A-4192-B9E3-CC289F4C945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56" name="テキスト ボックス 255">
          <a:extLst>
            <a:ext uri="{FF2B5EF4-FFF2-40B4-BE49-F238E27FC236}">
              <a16:creationId xmlns:a16="http://schemas.microsoft.com/office/drawing/2014/main" id="{CBF5EACD-5D14-47A6-8314-C96CA4830BF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57" name="直線コネクタ 256">
          <a:extLst>
            <a:ext uri="{FF2B5EF4-FFF2-40B4-BE49-F238E27FC236}">
              <a16:creationId xmlns:a16="http://schemas.microsoft.com/office/drawing/2014/main" id="{9606AA02-67E3-4541-9B89-3F1040C8A86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58" name="テキスト ボックス 257">
          <a:extLst>
            <a:ext uri="{FF2B5EF4-FFF2-40B4-BE49-F238E27FC236}">
              <a16:creationId xmlns:a16="http://schemas.microsoft.com/office/drawing/2014/main" id="{240274F3-6617-4A24-BF03-6630266E8AE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59" name="直線コネクタ 258">
          <a:extLst>
            <a:ext uri="{FF2B5EF4-FFF2-40B4-BE49-F238E27FC236}">
              <a16:creationId xmlns:a16="http://schemas.microsoft.com/office/drawing/2014/main" id="{53699654-87CE-4D90-BA1D-857BB7232D3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60" name="テキスト ボックス 259">
          <a:extLst>
            <a:ext uri="{FF2B5EF4-FFF2-40B4-BE49-F238E27FC236}">
              <a16:creationId xmlns:a16="http://schemas.microsoft.com/office/drawing/2014/main" id="{38771887-F1B3-4265-BF20-1B407A8A72F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61" name="直線コネクタ 260">
          <a:extLst>
            <a:ext uri="{FF2B5EF4-FFF2-40B4-BE49-F238E27FC236}">
              <a16:creationId xmlns:a16="http://schemas.microsoft.com/office/drawing/2014/main" id="{9A1E08D1-8F61-40C1-B87B-93BC50832FC9}"/>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62" name="テキスト ボックス 261">
          <a:extLst>
            <a:ext uri="{FF2B5EF4-FFF2-40B4-BE49-F238E27FC236}">
              <a16:creationId xmlns:a16="http://schemas.microsoft.com/office/drawing/2014/main" id="{7C3AE766-5002-4E8D-B773-97FFE596914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63" name="直線コネクタ 262">
          <a:extLst>
            <a:ext uri="{FF2B5EF4-FFF2-40B4-BE49-F238E27FC236}">
              <a16:creationId xmlns:a16="http://schemas.microsoft.com/office/drawing/2014/main" id="{289CE29C-B914-40BF-AB59-EF9F05347DC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64" name="テキスト ボックス 263">
          <a:extLst>
            <a:ext uri="{FF2B5EF4-FFF2-40B4-BE49-F238E27FC236}">
              <a16:creationId xmlns:a16="http://schemas.microsoft.com/office/drawing/2014/main" id="{2FEC22B3-3BCF-4F70-938E-C3CC0A61A62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65" name="直線コネクタ 264">
          <a:extLst>
            <a:ext uri="{FF2B5EF4-FFF2-40B4-BE49-F238E27FC236}">
              <a16:creationId xmlns:a16="http://schemas.microsoft.com/office/drawing/2014/main" id="{E58D152A-1E82-4B2C-AD48-74AED43A02E8}"/>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66" name="テキスト ボックス 265">
          <a:extLst>
            <a:ext uri="{FF2B5EF4-FFF2-40B4-BE49-F238E27FC236}">
              <a16:creationId xmlns:a16="http://schemas.microsoft.com/office/drawing/2014/main" id="{2458CB2E-CBC7-47BD-8715-772D444C6E2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67" name="直線コネクタ 266">
          <a:extLst>
            <a:ext uri="{FF2B5EF4-FFF2-40B4-BE49-F238E27FC236}">
              <a16:creationId xmlns:a16="http://schemas.microsoft.com/office/drawing/2014/main" id="{FF50CE84-3037-46B4-9997-DC629EFEAA51}"/>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68" name="テキスト ボックス 267">
          <a:extLst>
            <a:ext uri="{FF2B5EF4-FFF2-40B4-BE49-F238E27FC236}">
              <a16:creationId xmlns:a16="http://schemas.microsoft.com/office/drawing/2014/main" id="{1CEFB537-4D97-45CD-9220-2B2694D34516}"/>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69" name="直線コネクタ 268">
          <a:extLst>
            <a:ext uri="{FF2B5EF4-FFF2-40B4-BE49-F238E27FC236}">
              <a16:creationId xmlns:a16="http://schemas.microsoft.com/office/drawing/2014/main" id="{20E88EBD-A7F9-467A-AB45-1C825811CF39}"/>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70" name="テキスト ボックス 269">
          <a:extLst>
            <a:ext uri="{FF2B5EF4-FFF2-40B4-BE49-F238E27FC236}">
              <a16:creationId xmlns:a16="http://schemas.microsoft.com/office/drawing/2014/main" id="{EB7399C5-1DF0-4C14-9241-A47F7E0E4104}"/>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71" name="直線コネクタ 270">
          <a:extLst>
            <a:ext uri="{FF2B5EF4-FFF2-40B4-BE49-F238E27FC236}">
              <a16:creationId xmlns:a16="http://schemas.microsoft.com/office/drawing/2014/main" id="{4C1C874A-413D-40CB-A294-BEA3C9F8555F}"/>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72" name="【市民会館】&#10;有形固定資産減価償却率グラフ枠">
          <a:extLst>
            <a:ext uri="{FF2B5EF4-FFF2-40B4-BE49-F238E27FC236}">
              <a16:creationId xmlns:a16="http://schemas.microsoft.com/office/drawing/2014/main" id="{015FC90F-C21C-4423-B5EB-0CFCD22A53A9}"/>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273" name="直線コネクタ 272">
          <a:extLst>
            <a:ext uri="{FF2B5EF4-FFF2-40B4-BE49-F238E27FC236}">
              <a16:creationId xmlns:a16="http://schemas.microsoft.com/office/drawing/2014/main" id="{DE84278E-C714-4121-BF26-3537541E22A9}"/>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274" name="【市民会館】&#10;有形固定資産減価償却率最小値テキスト">
          <a:extLst>
            <a:ext uri="{FF2B5EF4-FFF2-40B4-BE49-F238E27FC236}">
              <a16:creationId xmlns:a16="http://schemas.microsoft.com/office/drawing/2014/main" id="{6C92AC08-9744-4117-95D7-41CBDDF7CE07}"/>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275" name="直線コネクタ 274">
          <a:extLst>
            <a:ext uri="{FF2B5EF4-FFF2-40B4-BE49-F238E27FC236}">
              <a16:creationId xmlns:a16="http://schemas.microsoft.com/office/drawing/2014/main" id="{365AC478-8BAE-4CE5-BD93-E8C8B3BFBB3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276" name="【市民会館】&#10;有形固定資産減価償却率最大値テキスト">
          <a:extLst>
            <a:ext uri="{FF2B5EF4-FFF2-40B4-BE49-F238E27FC236}">
              <a16:creationId xmlns:a16="http://schemas.microsoft.com/office/drawing/2014/main" id="{42C4D335-0CDE-4FB5-B50F-B93B490EF0DA}"/>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277" name="直線コネクタ 276">
          <a:extLst>
            <a:ext uri="{FF2B5EF4-FFF2-40B4-BE49-F238E27FC236}">
              <a16:creationId xmlns:a16="http://schemas.microsoft.com/office/drawing/2014/main" id="{F7C11639-EFE8-45B2-B4EE-62FDD657730B}"/>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278" name="【市民会館】&#10;有形固定資産減価償却率平均値テキスト">
          <a:extLst>
            <a:ext uri="{FF2B5EF4-FFF2-40B4-BE49-F238E27FC236}">
              <a16:creationId xmlns:a16="http://schemas.microsoft.com/office/drawing/2014/main" id="{462EB881-B1E2-4996-B270-5BE055804535}"/>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279" name="フローチャート: 判断 278">
          <a:extLst>
            <a:ext uri="{FF2B5EF4-FFF2-40B4-BE49-F238E27FC236}">
              <a16:creationId xmlns:a16="http://schemas.microsoft.com/office/drawing/2014/main" id="{635ADE64-15A6-4C2F-951D-F29AB5FAE4AB}"/>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280" name="フローチャート: 判断 279">
          <a:extLst>
            <a:ext uri="{FF2B5EF4-FFF2-40B4-BE49-F238E27FC236}">
              <a16:creationId xmlns:a16="http://schemas.microsoft.com/office/drawing/2014/main" id="{3E04D2A0-913B-46D8-92C1-51484629D978}"/>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281" name="フローチャート: 判断 280">
          <a:extLst>
            <a:ext uri="{FF2B5EF4-FFF2-40B4-BE49-F238E27FC236}">
              <a16:creationId xmlns:a16="http://schemas.microsoft.com/office/drawing/2014/main" id="{8CC418D4-1428-4CF5-9A2A-373DFFB5B460}"/>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282" name="フローチャート: 判断 281">
          <a:extLst>
            <a:ext uri="{FF2B5EF4-FFF2-40B4-BE49-F238E27FC236}">
              <a16:creationId xmlns:a16="http://schemas.microsoft.com/office/drawing/2014/main" id="{18AF7E14-1158-41C5-BF2A-0C292510A378}"/>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283" name="フローチャート: 判断 282">
          <a:extLst>
            <a:ext uri="{FF2B5EF4-FFF2-40B4-BE49-F238E27FC236}">
              <a16:creationId xmlns:a16="http://schemas.microsoft.com/office/drawing/2014/main" id="{224CD2CD-BD80-45D5-AF1D-28920E1DC244}"/>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84" name="テキスト ボックス 283">
          <a:extLst>
            <a:ext uri="{FF2B5EF4-FFF2-40B4-BE49-F238E27FC236}">
              <a16:creationId xmlns:a16="http://schemas.microsoft.com/office/drawing/2014/main" id="{81EE2428-D0B0-4B57-9780-525C79C8CC16}"/>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85" name="テキスト ボックス 284">
          <a:extLst>
            <a:ext uri="{FF2B5EF4-FFF2-40B4-BE49-F238E27FC236}">
              <a16:creationId xmlns:a16="http://schemas.microsoft.com/office/drawing/2014/main" id="{85345031-BDFA-4365-80E6-BB8C530ED53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86" name="テキスト ボックス 285">
          <a:extLst>
            <a:ext uri="{FF2B5EF4-FFF2-40B4-BE49-F238E27FC236}">
              <a16:creationId xmlns:a16="http://schemas.microsoft.com/office/drawing/2014/main" id="{53F4C708-BDFF-47A8-8052-B0EA0514EB1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87" name="テキスト ボックス 286">
          <a:extLst>
            <a:ext uri="{FF2B5EF4-FFF2-40B4-BE49-F238E27FC236}">
              <a16:creationId xmlns:a16="http://schemas.microsoft.com/office/drawing/2014/main" id="{073B6EC3-F873-42AF-B5CE-546B7360327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88" name="テキスト ボックス 287">
          <a:extLst>
            <a:ext uri="{FF2B5EF4-FFF2-40B4-BE49-F238E27FC236}">
              <a16:creationId xmlns:a16="http://schemas.microsoft.com/office/drawing/2014/main" id="{9F85BDBC-36E2-4D27-8CDB-64C32AC4C6EE}"/>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106</xdr:row>
      <xdr:rowOff>41729</xdr:rowOff>
    </xdr:from>
    <xdr:to>
      <xdr:col>10</xdr:col>
      <xdr:colOff>165100</xdr:colOff>
      <xdr:row>106</xdr:row>
      <xdr:rowOff>143329</xdr:rowOff>
    </xdr:to>
    <xdr:sp macro="" textlink="">
      <xdr:nvSpPr>
        <xdr:cNvPr id="289" name="楕円 288">
          <a:extLst>
            <a:ext uri="{FF2B5EF4-FFF2-40B4-BE49-F238E27FC236}">
              <a16:creationId xmlns:a16="http://schemas.microsoft.com/office/drawing/2014/main" id="{43E2C784-6A2A-4846-A8AA-AC41C1AB9496}"/>
            </a:ext>
          </a:extLst>
        </xdr:cNvPr>
        <xdr:cNvSpPr/>
      </xdr:nvSpPr>
      <xdr:spPr>
        <a:xfrm>
          <a:off x="1968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9071</xdr:rowOff>
    </xdr:from>
    <xdr:to>
      <xdr:col>6</xdr:col>
      <xdr:colOff>38100</xdr:colOff>
      <xdr:row>106</xdr:row>
      <xdr:rowOff>110671</xdr:rowOff>
    </xdr:to>
    <xdr:sp macro="" textlink="">
      <xdr:nvSpPr>
        <xdr:cNvPr id="290" name="楕円 289">
          <a:extLst>
            <a:ext uri="{FF2B5EF4-FFF2-40B4-BE49-F238E27FC236}">
              <a16:creationId xmlns:a16="http://schemas.microsoft.com/office/drawing/2014/main" id="{C333DA31-EF40-4F2D-924F-5904A94BED53}"/>
            </a:ext>
          </a:extLst>
        </xdr:cNvPr>
        <xdr:cNvSpPr/>
      </xdr:nvSpPr>
      <xdr:spPr>
        <a:xfrm>
          <a:off x="1079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59871</xdr:rowOff>
    </xdr:from>
    <xdr:to>
      <xdr:col>10</xdr:col>
      <xdr:colOff>114300</xdr:colOff>
      <xdr:row>106</xdr:row>
      <xdr:rowOff>92529</xdr:rowOff>
    </xdr:to>
    <xdr:cxnSp macro="">
      <xdr:nvCxnSpPr>
        <xdr:cNvPr id="291" name="直線コネクタ 290">
          <a:extLst>
            <a:ext uri="{FF2B5EF4-FFF2-40B4-BE49-F238E27FC236}">
              <a16:creationId xmlns:a16="http://schemas.microsoft.com/office/drawing/2014/main" id="{C8012210-D9FB-44BE-B645-0D1898097FA5}"/>
            </a:ext>
          </a:extLst>
        </xdr:cNvPr>
        <xdr:cNvCxnSpPr/>
      </xdr:nvCxnSpPr>
      <xdr:spPr>
        <a:xfrm>
          <a:off x="1130300" y="182335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292" name="n_1aveValue【市民会館】&#10;有形固定資産減価償却率">
          <a:extLst>
            <a:ext uri="{FF2B5EF4-FFF2-40B4-BE49-F238E27FC236}">
              <a16:creationId xmlns:a16="http://schemas.microsoft.com/office/drawing/2014/main" id="{DEFC8F64-572B-4546-A2DD-FDBDE4D84464}"/>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293" name="n_2aveValue【市民会館】&#10;有形固定資産減価償却率">
          <a:extLst>
            <a:ext uri="{FF2B5EF4-FFF2-40B4-BE49-F238E27FC236}">
              <a16:creationId xmlns:a16="http://schemas.microsoft.com/office/drawing/2014/main" id="{391613FF-2802-4088-9E5B-678F5D46CB5C}"/>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294" name="n_3aveValue【市民会館】&#10;有形固定資産減価償却率">
          <a:extLst>
            <a:ext uri="{FF2B5EF4-FFF2-40B4-BE49-F238E27FC236}">
              <a16:creationId xmlns:a16="http://schemas.microsoft.com/office/drawing/2014/main" id="{69F6DB2C-23DA-486E-9F4F-92B9D05E4F21}"/>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295" name="n_4aveValue【市民会館】&#10;有形固定資産減価償却率">
          <a:extLst>
            <a:ext uri="{FF2B5EF4-FFF2-40B4-BE49-F238E27FC236}">
              <a16:creationId xmlns:a16="http://schemas.microsoft.com/office/drawing/2014/main" id="{D6BB55A0-E830-4B3C-BE20-2483EFDE681B}"/>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134456</xdr:rowOff>
    </xdr:from>
    <xdr:ext cx="405111" cy="259045"/>
    <xdr:sp macro="" textlink="">
      <xdr:nvSpPr>
        <xdr:cNvPr id="296" name="n_3mainValue【市民会館】&#10;有形固定資産減価償却率">
          <a:extLst>
            <a:ext uri="{FF2B5EF4-FFF2-40B4-BE49-F238E27FC236}">
              <a16:creationId xmlns:a16="http://schemas.microsoft.com/office/drawing/2014/main" id="{83D08B99-9F04-42BB-958F-E869D941CD96}"/>
            </a:ext>
          </a:extLst>
        </xdr:cNvPr>
        <xdr:cNvSpPr txBox="1"/>
      </xdr:nvSpPr>
      <xdr:spPr>
        <a:xfrm>
          <a:off x="1816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297" name="n_4mainValue【市民会館】&#10;有形固定資産減価償却率">
          <a:extLst>
            <a:ext uri="{FF2B5EF4-FFF2-40B4-BE49-F238E27FC236}">
              <a16:creationId xmlns:a16="http://schemas.microsoft.com/office/drawing/2014/main" id="{BA5FBDEE-7390-4AF2-9890-F8772F70095D}"/>
            </a:ext>
          </a:extLst>
        </xdr:cNvPr>
        <xdr:cNvSpPr txBox="1"/>
      </xdr:nvSpPr>
      <xdr:spPr>
        <a:xfrm>
          <a:off x="927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98" name="正方形/長方形 297">
          <a:extLst>
            <a:ext uri="{FF2B5EF4-FFF2-40B4-BE49-F238E27FC236}">
              <a16:creationId xmlns:a16="http://schemas.microsoft.com/office/drawing/2014/main" id="{945958CD-9A71-4959-A129-4A399EC9E7B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9" name="正方形/長方形 298">
          <a:extLst>
            <a:ext uri="{FF2B5EF4-FFF2-40B4-BE49-F238E27FC236}">
              <a16:creationId xmlns:a16="http://schemas.microsoft.com/office/drawing/2014/main" id="{0F1271DB-7699-4C0C-904D-167844AF655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0" name="正方形/長方形 299">
          <a:extLst>
            <a:ext uri="{FF2B5EF4-FFF2-40B4-BE49-F238E27FC236}">
              <a16:creationId xmlns:a16="http://schemas.microsoft.com/office/drawing/2014/main" id="{90A625A7-00F7-4788-81C2-A4CFDCB43D4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1" name="正方形/長方形 300">
          <a:extLst>
            <a:ext uri="{FF2B5EF4-FFF2-40B4-BE49-F238E27FC236}">
              <a16:creationId xmlns:a16="http://schemas.microsoft.com/office/drawing/2014/main" id="{F530D522-FCB0-4C13-BB9F-0BB1454B95F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02" name="正方形/長方形 301">
          <a:extLst>
            <a:ext uri="{FF2B5EF4-FFF2-40B4-BE49-F238E27FC236}">
              <a16:creationId xmlns:a16="http://schemas.microsoft.com/office/drawing/2014/main" id="{D31FA93A-AF94-4CE7-8BD2-EABA08A228B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03" name="正方形/長方形 302">
          <a:extLst>
            <a:ext uri="{FF2B5EF4-FFF2-40B4-BE49-F238E27FC236}">
              <a16:creationId xmlns:a16="http://schemas.microsoft.com/office/drawing/2014/main" id="{310405E3-C6C5-4981-8AFD-E75F9CAA540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04" name="正方形/長方形 303">
          <a:extLst>
            <a:ext uri="{FF2B5EF4-FFF2-40B4-BE49-F238E27FC236}">
              <a16:creationId xmlns:a16="http://schemas.microsoft.com/office/drawing/2014/main" id="{9E59CB98-C0BE-49B9-9768-B64B4DE949B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05" name="正方形/長方形 304">
          <a:extLst>
            <a:ext uri="{FF2B5EF4-FFF2-40B4-BE49-F238E27FC236}">
              <a16:creationId xmlns:a16="http://schemas.microsoft.com/office/drawing/2014/main" id="{8CA83820-98E0-4F23-9AE2-DB2E6357FD2C}"/>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06" name="テキスト ボックス 305">
          <a:extLst>
            <a:ext uri="{FF2B5EF4-FFF2-40B4-BE49-F238E27FC236}">
              <a16:creationId xmlns:a16="http://schemas.microsoft.com/office/drawing/2014/main" id="{DED7084F-58AB-4F7F-83B8-5FAB360B8E4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07" name="直線コネクタ 306">
          <a:extLst>
            <a:ext uri="{FF2B5EF4-FFF2-40B4-BE49-F238E27FC236}">
              <a16:creationId xmlns:a16="http://schemas.microsoft.com/office/drawing/2014/main" id="{38AB0D3A-C2D8-489E-B118-8CC5CC68582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08" name="直線コネクタ 307">
          <a:extLst>
            <a:ext uri="{FF2B5EF4-FFF2-40B4-BE49-F238E27FC236}">
              <a16:creationId xmlns:a16="http://schemas.microsoft.com/office/drawing/2014/main" id="{91623AA2-59F5-4AF4-A7A9-115923769458}"/>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09" name="テキスト ボックス 308">
          <a:extLst>
            <a:ext uri="{FF2B5EF4-FFF2-40B4-BE49-F238E27FC236}">
              <a16:creationId xmlns:a16="http://schemas.microsoft.com/office/drawing/2014/main" id="{1FE8A635-F56B-477B-AFBD-8E62FAB6BCC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10" name="直線コネクタ 309">
          <a:extLst>
            <a:ext uri="{FF2B5EF4-FFF2-40B4-BE49-F238E27FC236}">
              <a16:creationId xmlns:a16="http://schemas.microsoft.com/office/drawing/2014/main" id="{5FF8276D-C3FB-4E4E-BE8F-55AFFEF4081E}"/>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11" name="テキスト ボックス 310">
          <a:extLst>
            <a:ext uri="{FF2B5EF4-FFF2-40B4-BE49-F238E27FC236}">
              <a16:creationId xmlns:a16="http://schemas.microsoft.com/office/drawing/2014/main" id="{F8D7858D-814E-43E7-A291-F1C4117BA03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12" name="直線コネクタ 311">
          <a:extLst>
            <a:ext uri="{FF2B5EF4-FFF2-40B4-BE49-F238E27FC236}">
              <a16:creationId xmlns:a16="http://schemas.microsoft.com/office/drawing/2014/main" id="{D6F93187-C50A-492B-AAFF-A7AF331F9292}"/>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13" name="テキスト ボックス 312">
          <a:extLst>
            <a:ext uri="{FF2B5EF4-FFF2-40B4-BE49-F238E27FC236}">
              <a16:creationId xmlns:a16="http://schemas.microsoft.com/office/drawing/2014/main" id="{11D90BCB-E275-424B-80B2-EA0A45CAE06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14" name="直線コネクタ 313">
          <a:extLst>
            <a:ext uri="{FF2B5EF4-FFF2-40B4-BE49-F238E27FC236}">
              <a16:creationId xmlns:a16="http://schemas.microsoft.com/office/drawing/2014/main" id="{A5909E9D-C0D1-4783-B070-A91438E7F55A}"/>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15" name="テキスト ボックス 314">
          <a:extLst>
            <a:ext uri="{FF2B5EF4-FFF2-40B4-BE49-F238E27FC236}">
              <a16:creationId xmlns:a16="http://schemas.microsoft.com/office/drawing/2014/main" id="{156F5FD6-BB40-4309-9B80-EF2D7304A1D2}"/>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16" name="直線コネクタ 315">
          <a:extLst>
            <a:ext uri="{FF2B5EF4-FFF2-40B4-BE49-F238E27FC236}">
              <a16:creationId xmlns:a16="http://schemas.microsoft.com/office/drawing/2014/main" id="{CB57D5E7-9F5D-4136-8D8B-BF77C1961C7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17" name="テキスト ボックス 316">
          <a:extLst>
            <a:ext uri="{FF2B5EF4-FFF2-40B4-BE49-F238E27FC236}">
              <a16:creationId xmlns:a16="http://schemas.microsoft.com/office/drawing/2014/main" id="{97C76BA6-D5E0-4122-AEE0-BB9D68C3D525}"/>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18" name="直線コネクタ 317">
          <a:extLst>
            <a:ext uri="{FF2B5EF4-FFF2-40B4-BE49-F238E27FC236}">
              <a16:creationId xmlns:a16="http://schemas.microsoft.com/office/drawing/2014/main" id="{F45997D6-EB26-436F-AA57-A2ABDC032DE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19" name="テキスト ボックス 318">
          <a:extLst>
            <a:ext uri="{FF2B5EF4-FFF2-40B4-BE49-F238E27FC236}">
              <a16:creationId xmlns:a16="http://schemas.microsoft.com/office/drawing/2014/main" id="{5763BAEE-B42C-44B6-9BF2-DCF0DC96DD4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20" name="【市民会館】&#10;一人当たり面積グラフ枠">
          <a:extLst>
            <a:ext uri="{FF2B5EF4-FFF2-40B4-BE49-F238E27FC236}">
              <a16:creationId xmlns:a16="http://schemas.microsoft.com/office/drawing/2014/main" id="{90A9CFC1-DBFD-4531-8123-CD55979AC95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321" name="直線コネクタ 320">
          <a:extLst>
            <a:ext uri="{FF2B5EF4-FFF2-40B4-BE49-F238E27FC236}">
              <a16:creationId xmlns:a16="http://schemas.microsoft.com/office/drawing/2014/main" id="{F615002B-3FFE-449B-9FD9-85AEEAB7EAB4}"/>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322" name="【市民会館】&#10;一人当たり面積最小値テキスト">
          <a:extLst>
            <a:ext uri="{FF2B5EF4-FFF2-40B4-BE49-F238E27FC236}">
              <a16:creationId xmlns:a16="http://schemas.microsoft.com/office/drawing/2014/main" id="{2B536827-72A8-49DE-9F2D-BB225D7F71B2}"/>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323" name="直線コネクタ 322">
          <a:extLst>
            <a:ext uri="{FF2B5EF4-FFF2-40B4-BE49-F238E27FC236}">
              <a16:creationId xmlns:a16="http://schemas.microsoft.com/office/drawing/2014/main" id="{5DD5EC3A-145D-4A98-AC58-83E64CDB6BF0}"/>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324" name="【市民会館】&#10;一人当たり面積最大値テキスト">
          <a:extLst>
            <a:ext uri="{FF2B5EF4-FFF2-40B4-BE49-F238E27FC236}">
              <a16:creationId xmlns:a16="http://schemas.microsoft.com/office/drawing/2014/main" id="{94F70C93-92B4-40EE-A5DA-A22C0D87935A}"/>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325" name="直線コネクタ 324">
          <a:extLst>
            <a:ext uri="{FF2B5EF4-FFF2-40B4-BE49-F238E27FC236}">
              <a16:creationId xmlns:a16="http://schemas.microsoft.com/office/drawing/2014/main" id="{979E9D94-2791-4DD0-B981-D34E6A7597A4}"/>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326" name="【市民会館】&#10;一人当たり面積平均値テキスト">
          <a:extLst>
            <a:ext uri="{FF2B5EF4-FFF2-40B4-BE49-F238E27FC236}">
              <a16:creationId xmlns:a16="http://schemas.microsoft.com/office/drawing/2014/main" id="{B4CE20B1-41AE-436A-8482-41B74F5ECAFB}"/>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327" name="フローチャート: 判断 326">
          <a:extLst>
            <a:ext uri="{FF2B5EF4-FFF2-40B4-BE49-F238E27FC236}">
              <a16:creationId xmlns:a16="http://schemas.microsoft.com/office/drawing/2014/main" id="{39D9B4CC-9214-4214-BBFB-C8EDCC7518DE}"/>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328" name="フローチャート: 判断 327">
          <a:extLst>
            <a:ext uri="{FF2B5EF4-FFF2-40B4-BE49-F238E27FC236}">
              <a16:creationId xmlns:a16="http://schemas.microsoft.com/office/drawing/2014/main" id="{85A95E6E-FCC8-46A5-9B05-AF1BC0A79D77}"/>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329" name="フローチャート: 判断 328">
          <a:extLst>
            <a:ext uri="{FF2B5EF4-FFF2-40B4-BE49-F238E27FC236}">
              <a16:creationId xmlns:a16="http://schemas.microsoft.com/office/drawing/2014/main" id="{52073CD3-31E2-4DCE-891A-DD710364762C}"/>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330" name="フローチャート: 判断 329">
          <a:extLst>
            <a:ext uri="{FF2B5EF4-FFF2-40B4-BE49-F238E27FC236}">
              <a16:creationId xmlns:a16="http://schemas.microsoft.com/office/drawing/2014/main" id="{3D36129A-220B-417A-98A9-07D36C4A1716}"/>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331" name="フローチャート: 判断 330">
          <a:extLst>
            <a:ext uri="{FF2B5EF4-FFF2-40B4-BE49-F238E27FC236}">
              <a16:creationId xmlns:a16="http://schemas.microsoft.com/office/drawing/2014/main" id="{33E12032-F5A8-4D25-8823-C82A9F085DF0}"/>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32" name="テキスト ボックス 331">
          <a:extLst>
            <a:ext uri="{FF2B5EF4-FFF2-40B4-BE49-F238E27FC236}">
              <a16:creationId xmlns:a16="http://schemas.microsoft.com/office/drawing/2014/main" id="{5411047E-5E44-4F21-B1AC-D6F7C7DC710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33" name="テキスト ボックス 332">
          <a:extLst>
            <a:ext uri="{FF2B5EF4-FFF2-40B4-BE49-F238E27FC236}">
              <a16:creationId xmlns:a16="http://schemas.microsoft.com/office/drawing/2014/main" id="{9A165863-F311-4ADC-AB56-AD854C5EEDC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34" name="テキスト ボックス 333">
          <a:extLst>
            <a:ext uri="{FF2B5EF4-FFF2-40B4-BE49-F238E27FC236}">
              <a16:creationId xmlns:a16="http://schemas.microsoft.com/office/drawing/2014/main" id="{24DBA9CC-C375-455E-87D4-F650318B4568}"/>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35" name="テキスト ボックス 334">
          <a:extLst>
            <a:ext uri="{FF2B5EF4-FFF2-40B4-BE49-F238E27FC236}">
              <a16:creationId xmlns:a16="http://schemas.microsoft.com/office/drawing/2014/main" id="{45EA9F01-7ADE-401E-9837-3B67AD6F7E2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id="{F4674308-1431-4E15-95B0-C0214BCB6DF7}"/>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103</xdr:row>
      <xdr:rowOff>108838</xdr:rowOff>
    </xdr:from>
    <xdr:to>
      <xdr:col>41</xdr:col>
      <xdr:colOff>101600</xdr:colOff>
      <xdr:row>104</xdr:row>
      <xdr:rowOff>38988</xdr:rowOff>
    </xdr:to>
    <xdr:sp macro="" textlink="">
      <xdr:nvSpPr>
        <xdr:cNvPr id="337" name="楕円 336">
          <a:extLst>
            <a:ext uri="{FF2B5EF4-FFF2-40B4-BE49-F238E27FC236}">
              <a16:creationId xmlns:a16="http://schemas.microsoft.com/office/drawing/2014/main" id="{74E675A4-492C-4B98-8877-F4560CD20EB7}"/>
            </a:ext>
          </a:extLst>
        </xdr:cNvPr>
        <xdr:cNvSpPr/>
      </xdr:nvSpPr>
      <xdr:spPr>
        <a:xfrm>
          <a:off x="7810500" y="1776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118745</xdr:rowOff>
    </xdr:from>
    <xdr:to>
      <xdr:col>36</xdr:col>
      <xdr:colOff>165100</xdr:colOff>
      <xdr:row>104</xdr:row>
      <xdr:rowOff>48895</xdr:rowOff>
    </xdr:to>
    <xdr:sp macro="" textlink="">
      <xdr:nvSpPr>
        <xdr:cNvPr id="338" name="楕円 337">
          <a:extLst>
            <a:ext uri="{FF2B5EF4-FFF2-40B4-BE49-F238E27FC236}">
              <a16:creationId xmlns:a16="http://schemas.microsoft.com/office/drawing/2014/main" id="{6F6F1AEF-E7C3-4840-8F02-0948065CB76D}"/>
            </a:ext>
          </a:extLst>
        </xdr:cNvPr>
        <xdr:cNvSpPr/>
      </xdr:nvSpPr>
      <xdr:spPr>
        <a:xfrm>
          <a:off x="6921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159638</xdr:rowOff>
    </xdr:from>
    <xdr:to>
      <xdr:col>41</xdr:col>
      <xdr:colOff>50800</xdr:colOff>
      <xdr:row>103</xdr:row>
      <xdr:rowOff>169545</xdr:rowOff>
    </xdr:to>
    <xdr:cxnSp macro="">
      <xdr:nvCxnSpPr>
        <xdr:cNvPr id="339" name="直線コネクタ 338">
          <a:extLst>
            <a:ext uri="{FF2B5EF4-FFF2-40B4-BE49-F238E27FC236}">
              <a16:creationId xmlns:a16="http://schemas.microsoft.com/office/drawing/2014/main" id="{A7408655-0B8A-46A8-9F27-8A0D12B8C416}"/>
            </a:ext>
          </a:extLst>
        </xdr:cNvPr>
        <xdr:cNvCxnSpPr/>
      </xdr:nvCxnSpPr>
      <xdr:spPr>
        <a:xfrm flipV="1">
          <a:off x="6972300" y="17818988"/>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340" name="n_1aveValue【市民会館】&#10;一人当たり面積">
          <a:extLst>
            <a:ext uri="{FF2B5EF4-FFF2-40B4-BE49-F238E27FC236}">
              <a16:creationId xmlns:a16="http://schemas.microsoft.com/office/drawing/2014/main" id="{CEAD4526-AA04-4C71-849E-81B222C5DC3F}"/>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341" name="n_2aveValue【市民会館】&#10;一人当たり面積">
          <a:extLst>
            <a:ext uri="{FF2B5EF4-FFF2-40B4-BE49-F238E27FC236}">
              <a16:creationId xmlns:a16="http://schemas.microsoft.com/office/drawing/2014/main" id="{50C380DF-67B6-449A-BA44-C8660A4AC0DA}"/>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342" name="n_3aveValue【市民会館】&#10;一人当たり面積">
          <a:extLst>
            <a:ext uri="{FF2B5EF4-FFF2-40B4-BE49-F238E27FC236}">
              <a16:creationId xmlns:a16="http://schemas.microsoft.com/office/drawing/2014/main" id="{07A7A808-9BDF-4131-9F3B-2260DCF4E98B}"/>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343" name="n_4aveValue【市民会館】&#10;一人当たり面積">
          <a:extLst>
            <a:ext uri="{FF2B5EF4-FFF2-40B4-BE49-F238E27FC236}">
              <a16:creationId xmlns:a16="http://schemas.microsoft.com/office/drawing/2014/main" id="{9BB46CCD-5349-4544-BEB3-B0F802A97B19}"/>
            </a:ext>
          </a:extLst>
        </xdr:cNvPr>
        <xdr:cNvSpPr txBox="1"/>
      </xdr:nvSpPr>
      <xdr:spPr>
        <a:xfrm>
          <a:off x="6737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55515</xdr:rowOff>
    </xdr:from>
    <xdr:ext cx="469744" cy="259045"/>
    <xdr:sp macro="" textlink="">
      <xdr:nvSpPr>
        <xdr:cNvPr id="344" name="n_3mainValue【市民会館】&#10;一人当たり面積">
          <a:extLst>
            <a:ext uri="{FF2B5EF4-FFF2-40B4-BE49-F238E27FC236}">
              <a16:creationId xmlns:a16="http://schemas.microsoft.com/office/drawing/2014/main" id="{41EA60C8-C325-4F8D-A7EC-07CA6B84D43A}"/>
            </a:ext>
          </a:extLst>
        </xdr:cNvPr>
        <xdr:cNvSpPr txBox="1"/>
      </xdr:nvSpPr>
      <xdr:spPr>
        <a:xfrm>
          <a:off x="7626427" y="1754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65422</xdr:rowOff>
    </xdr:from>
    <xdr:ext cx="469744" cy="259045"/>
    <xdr:sp macro="" textlink="">
      <xdr:nvSpPr>
        <xdr:cNvPr id="345" name="n_4mainValue【市民会館】&#10;一人当たり面積">
          <a:extLst>
            <a:ext uri="{FF2B5EF4-FFF2-40B4-BE49-F238E27FC236}">
              <a16:creationId xmlns:a16="http://schemas.microsoft.com/office/drawing/2014/main" id="{54B77F54-CEA5-4E64-9519-8837601D20C0}"/>
            </a:ext>
          </a:extLst>
        </xdr:cNvPr>
        <xdr:cNvSpPr txBox="1"/>
      </xdr:nvSpPr>
      <xdr:spPr>
        <a:xfrm>
          <a:off x="6737427" y="1755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46" name="正方形/長方形 345">
          <a:extLst>
            <a:ext uri="{FF2B5EF4-FFF2-40B4-BE49-F238E27FC236}">
              <a16:creationId xmlns:a16="http://schemas.microsoft.com/office/drawing/2014/main" id="{E24D1226-8460-4463-931A-7F205F2698A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7" name="正方形/長方形 346">
          <a:extLst>
            <a:ext uri="{FF2B5EF4-FFF2-40B4-BE49-F238E27FC236}">
              <a16:creationId xmlns:a16="http://schemas.microsoft.com/office/drawing/2014/main" id="{66E5D84C-2E10-4142-A1B9-A0A01DFB986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8" name="正方形/長方形 347">
          <a:extLst>
            <a:ext uri="{FF2B5EF4-FFF2-40B4-BE49-F238E27FC236}">
              <a16:creationId xmlns:a16="http://schemas.microsoft.com/office/drawing/2014/main" id="{F976D234-BD83-4CF0-BA9E-40CD3891FBB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9" name="正方形/長方形 348">
          <a:extLst>
            <a:ext uri="{FF2B5EF4-FFF2-40B4-BE49-F238E27FC236}">
              <a16:creationId xmlns:a16="http://schemas.microsoft.com/office/drawing/2014/main" id="{23EA7178-6559-42DE-B209-6F2BB006E72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50" name="正方形/長方形 349">
          <a:extLst>
            <a:ext uri="{FF2B5EF4-FFF2-40B4-BE49-F238E27FC236}">
              <a16:creationId xmlns:a16="http://schemas.microsoft.com/office/drawing/2014/main" id="{F391D526-79F6-4A89-8EB1-3691DACF52D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51" name="正方形/長方形 350">
          <a:extLst>
            <a:ext uri="{FF2B5EF4-FFF2-40B4-BE49-F238E27FC236}">
              <a16:creationId xmlns:a16="http://schemas.microsoft.com/office/drawing/2014/main" id="{697AF8FA-D98F-4EFC-997D-DE2CFA04DE7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52" name="正方形/長方形 351">
          <a:extLst>
            <a:ext uri="{FF2B5EF4-FFF2-40B4-BE49-F238E27FC236}">
              <a16:creationId xmlns:a16="http://schemas.microsoft.com/office/drawing/2014/main" id="{3F986BBA-4D03-4E89-8236-A77DE71D951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3" name="正方形/長方形 352">
          <a:extLst>
            <a:ext uri="{FF2B5EF4-FFF2-40B4-BE49-F238E27FC236}">
              <a16:creationId xmlns:a16="http://schemas.microsoft.com/office/drawing/2014/main" id="{A6B92B2F-415A-4401-9534-03544AEE809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4" name="テキスト ボックス 353">
          <a:extLst>
            <a:ext uri="{FF2B5EF4-FFF2-40B4-BE49-F238E27FC236}">
              <a16:creationId xmlns:a16="http://schemas.microsoft.com/office/drawing/2014/main" id="{9507A4F8-5CDF-43F5-9DFB-ABE967DE80B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5" name="直線コネクタ 354">
          <a:extLst>
            <a:ext uri="{FF2B5EF4-FFF2-40B4-BE49-F238E27FC236}">
              <a16:creationId xmlns:a16="http://schemas.microsoft.com/office/drawing/2014/main" id="{1413DDD1-689E-4A46-9587-FBEEB590D5D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6" name="テキスト ボックス 355">
          <a:extLst>
            <a:ext uri="{FF2B5EF4-FFF2-40B4-BE49-F238E27FC236}">
              <a16:creationId xmlns:a16="http://schemas.microsoft.com/office/drawing/2014/main" id="{A2CF6808-9ADB-43DB-A5A6-F36F3007811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57" name="直線コネクタ 356">
          <a:extLst>
            <a:ext uri="{FF2B5EF4-FFF2-40B4-BE49-F238E27FC236}">
              <a16:creationId xmlns:a16="http://schemas.microsoft.com/office/drawing/2014/main" id="{6536EAE0-7A5E-4750-AAF9-08F30486F14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58" name="テキスト ボックス 357">
          <a:extLst>
            <a:ext uri="{FF2B5EF4-FFF2-40B4-BE49-F238E27FC236}">
              <a16:creationId xmlns:a16="http://schemas.microsoft.com/office/drawing/2014/main" id="{A1D458B8-07E2-4FBF-8216-7ABC4F217DF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59" name="直線コネクタ 358">
          <a:extLst>
            <a:ext uri="{FF2B5EF4-FFF2-40B4-BE49-F238E27FC236}">
              <a16:creationId xmlns:a16="http://schemas.microsoft.com/office/drawing/2014/main" id="{43E24A86-F51C-4E48-9DCF-18A7B4BA0BB6}"/>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60" name="テキスト ボックス 359">
          <a:extLst>
            <a:ext uri="{FF2B5EF4-FFF2-40B4-BE49-F238E27FC236}">
              <a16:creationId xmlns:a16="http://schemas.microsoft.com/office/drawing/2014/main" id="{F734A12F-7BF5-4B22-813F-7A1506DCDD3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61" name="直線コネクタ 360">
          <a:extLst>
            <a:ext uri="{FF2B5EF4-FFF2-40B4-BE49-F238E27FC236}">
              <a16:creationId xmlns:a16="http://schemas.microsoft.com/office/drawing/2014/main" id="{982B71CA-FF86-44BC-85E7-BF6966D8D0B4}"/>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62" name="テキスト ボックス 361">
          <a:extLst>
            <a:ext uri="{FF2B5EF4-FFF2-40B4-BE49-F238E27FC236}">
              <a16:creationId xmlns:a16="http://schemas.microsoft.com/office/drawing/2014/main" id="{628344DB-1DAD-4E57-B47B-C89F3F2949A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63" name="直線コネクタ 362">
          <a:extLst>
            <a:ext uri="{FF2B5EF4-FFF2-40B4-BE49-F238E27FC236}">
              <a16:creationId xmlns:a16="http://schemas.microsoft.com/office/drawing/2014/main" id="{35D71ED1-ADB8-4EBD-8555-2F6FC85D3AC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64" name="テキスト ボックス 363">
          <a:extLst>
            <a:ext uri="{FF2B5EF4-FFF2-40B4-BE49-F238E27FC236}">
              <a16:creationId xmlns:a16="http://schemas.microsoft.com/office/drawing/2014/main" id="{0C3AE7AE-C8EA-4E73-93F2-2C39DB00AB0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65" name="直線コネクタ 364">
          <a:extLst>
            <a:ext uri="{FF2B5EF4-FFF2-40B4-BE49-F238E27FC236}">
              <a16:creationId xmlns:a16="http://schemas.microsoft.com/office/drawing/2014/main" id="{319929CF-9996-4A64-AE20-528BA0AFBB5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66" name="テキスト ボックス 365">
          <a:extLst>
            <a:ext uri="{FF2B5EF4-FFF2-40B4-BE49-F238E27FC236}">
              <a16:creationId xmlns:a16="http://schemas.microsoft.com/office/drawing/2014/main" id="{EB37CBA3-93AA-43EA-9E05-3D9B2467579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7" name="直線コネクタ 366">
          <a:extLst>
            <a:ext uri="{FF2B5EF4-FFF2-40B4-BE49-F238E27FC236}">
              <a16:creationId xmlns:a16="http://schemas.microsoft.com/office/drawing/2014/main" id="{F9DE687E-EBB1-405F-AACC-800950A3EEC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68" name="テキスト ボックス 367">
          <a:extLst>
            <a:ext uri="{FF2B5EF4-FFF2-40B4-BE49-F238E27FC236}">
              <a16:creationId xmlns:a16="http://schemas.microsoft.com/office/drawing/2014/main" id="{7836C6E9-ACAC-48F4-8F4D-006AEFBDB2F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69" name="【一般廃棄物処理施設】&#10;有形固定資産減価償却率グラフ枠">
          <a:extLst>
            <a:ext uri="{FF2B5EF4-FFF2-40B4-BE49-F238E27FC236}">
              <a16:creationId xmlns:a16="http://schemas.microsoft.com/office/drawing/2014/main" id="{8047868B-A1E4-4921-B230-277C5CF9B64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370" name="直線コネクタ 369">
          <a:extLst>
            <a:ext uri="{FF2B5EF4-FFF2-40B4-BE49-F238E27FC236}">
              <a16:creationId xmlns:a16="http://schemas.microsoft.com/office/drawing/2014/main" id="{1D36495B-7BCD-4C1A-88DE-A3B91AEE3780}"/>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71" name="【一般廃棄物処理施設】&#10;有形固定資産減価償却率最小値テキスト">
          <a:extLst>
            <a:ext uri="{FF2B5EF4-FFF2-40B4-BE49-F238E27FC236}">
              <a16:creationId xmlns:a16="http://schemas.microsoft.com/office/drawing/2014/main" id="{62C26749-2D7B-4048-B276-E57F772E655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72" name="直線コネクタ 371">
          <a:extLst>
            <a:ext uri="{FF2B5EF4-FFF2-40B4-BE49-F238E27FC236}">
              <a16:creationId xmlns:a16="http://schemas.microsoft.com/office/drawing/2014/main" id="{D06D4BD7-4F0F-4FEB-B530-928D61D55C8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373" name="【一般廃棄物処理施設】&#10;有形固定資産減価償却率最大値テキスト">
          <a:extLst>
            <a:ext uri="{FF2B5EF4-FFF2-40B4-BE49-F238E27FC236}">
              <a16:creationId xmlns:a16="http://schemas.microsoft.com/office/drawing/2014/main" id="{E7DB33AD-142A-4326-8E89-8999D3ADCD1B}"/>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374" name="直線コネクタ 373">
          <a:extLst>
            <a:ext uri="{FF2B5EF4-FFF2-40B4-BE49-F238E27FC236}">
              <a16:creationId xmlns:a16="http://schemas.microsoft.com/office/drawing/2014/main" id="{F717A89E-5C71-4865-A136-8034B6165E55}"/>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375" name="【一般廃棄物処理施設】&#10;有形固定資産減価償却率平均値テキスト">
          <a:extLst>
            <a:ext uri="{FF2B5EF4-FFF2-40B4-BE49-F238E27FC236}">
              <a16:creationId xmlns:a16="http://schemas.microsoft.com/office/drawing/2014/main" id="{D0990FE6-18AC-4240-9FC6-373D67A8C76D}"/>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376" name="フローチャート: 判断 375">
          <a:extLst>
            <a:ext uri="{FF2B5EF4-FFF2-40B4-BE49-F238E27FC236}">
              <a16:creationId xmlns:a16="http://schemas.microsoft.com/office/drawing/2014/main" id="{113A2E19-448C-448F-BA5D-CBD023CF408C}"/>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377" name="フローチャート: 判断 376">
          <a:extLst>
            <a:ext uri="{FF2B5EF4-FFF2-40B4-BE49-F238E27FC236}">
              <a16:creationId xmlns:a16="http://schemas.microsoft.com/office/drawing/2014/main" id="{CCEC8B50-7E85-42A7-ACE5-C350C508079E}"/>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378" name="フローチャート: 判断 377">
          <a:extLst>
            <a:ext uri="{FF2B5EF4-FFF2-40B4-BE49-F238E27FC236}">
              <a16:creationId xmlns:a16="http://schemas.microsoft.com/office/drawing/2014/main" id="{8EDE44FC-0146-401C-B486-89C2072E9C97}"/>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379" name="フローチャート: 判断 378">
          <a:extLst>
            <a:ext uri="{FF2B5EF4-FFF2-40B4-BE49-F238E27FC236}">
              <a16:creationId xmlns:a16="http://schemas.microsoft.com/office/drawing/2014/main" id="{7AEF884F-4181-41F6-B3FB-DB8623AC07FF}"/>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380" name="フローチャート: 判断 379">
          <a:extLst>
            <a:ext uri="{FF2B5EF4-FFF2-40B4-BE49-F238E27FC236}">
              <a16:creationId xmlns:a16="http://schemas.microsoft.com/office/drawing/2014/main" id="{10E25FEA-1D80-4D8D-ACE4-61F2DDE84373}"/>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F2006713-73C7-4C49-9D02-0091A9EDBEC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58EA6021-1CDC-44F9-9AD3-1B6D95232BE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757A3262-3981-408D-B2E3-1B859309309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D123584E-A941-4D55-896E-E343A1C2EE7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D7D75340-86C9-4CB3-ADAF-F4BA5950267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xdr:rowOff>
    </xdr:from>
    <xdr:to>
      <xdr:col>85</xdr:col>
      <xdr:colOff>177800</xdr:colOff>
      <xdr:row>39</xdr:row>
      <xdr:rowOff>115570</xdr:rowOff>
    </xdr:to>
    <xdr:sp macro="" textlink="">
      <xdr:nvSpPr>
        <xdr:cNvPr id="386" name="楕円 385">
          <a:extLst>
            <a:ext uri="{FF2B5EF4-FFF2-40B4-BE49-F238E27FC236}">
              <a16:creationId xmlns:a16="http://schemas.microsoft.com/office/drawing/2014/main" id="{F8C748B9-4CA1-4F7A-8D56-15072B3FACFF}"/>
            </a:ext>
          </a:extLst>
        </xdr:cNvPr>
        <xdr:cNvSpPr/>
      </xdr:nvSpPr>
      <xdr:spPr>
        <a:xfrm>
          <a:off x="16268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163847</xdr:rowOff>
    </xdr:from>
    <xdr:ext cx="405111" cy="259045"/>
    <xdr:sp macro="" textlink="">
      <xdr:nvSpPr>
        <xdr:cNvPr id="387" name="【一般廃棄物処理施設】&#10;有形固定資産減価償却率該当値テキスト">
          <a:extLst>
            <a:ext uri="{FF2B5EF4-FFF2-40B4-BE49-F238E27FC236}">
              <a16:creationId xmlns:a16="http://schemas.microsoft.com/office/drawing/2014/main" id="{EFB98326-76B3-4F5E-BD22-2526F90DE615}"/>
            </a:ext>
          </a:extLst>
        </xdr:cNvPr>
        <xdr:cNvSpPr txBox="1"/>
      </xdr:nvSpPr>
      <xdr:spPr>
        <a:xfrm>
          <a:off x="16357600"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158750</xdr:rowOff>
    </xdr:from>
    <xdr:to>
      <xdr:col>81</xdr:col>
      <xdr:colOff>101600</xdr:colOff>
      <xdr:row>39</xdr:row>
      <xdr:rowOff>88900</xdr:rowOff>
    </xdr:to>
    <xdr:sp macro="" textlink="">
      <xdr:nvSpPr>
        <xdr:cNvPr id="388" name="楕円 387">
          <a:extLst>
            <a:ext uri="{FF2B5EF4-FFF2-40B4-BE49-F238E27FC236}">
              <a16:creationId xmlns:a16="http://schemas.microsoft.com/office/drawing/2014/main" id="{98342425-D272-48EB-9E84-5A8EF1C28CE9}"/>
            </a:ext>
          </a:extLst>
        </xdr:cNvPr>
        <xdr:cNvSpPr/>
      </xdr:nvSpPr>
      <xdr:spPr>
        <a:xfrm>
          <a:off x="15430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38100</xdr:rowOff>
    </xdr:from>
    <xdr:to>
      <xdr:col>85</xdr:col>
      <xdr:colOff>127000</xdr:colOff>
      <xdr:row>39</xdr:row>
      <xdr:rowOff>64770</xdr:rowOff>
    </xdr:to>
    <xdr:cxnSp macro="">
      <xdr:nvCxnSpPr>
        <xdr:cNvPr id="389" name="直線コネクタ 388">
          <a:extLst>
            <a:ext uri="{FF2B5EF4-FFF2-40B4-BE49-F238E27FC236}">
              <a16:creationId xmlns:a16="http://schemas.microsoft.com/office/drawing/2014/main" id="{04A1ECA7-D29D-4C93-9DA6-15AAEF8FEA78}"/>
            </a:ext>
          </a:extLst>
        </xdr:cNvPr>
        <xdr:cNvCxnSpPr/>
      </xdr:nvCxnSpPr>
      <xdr:spPr>
        <a:xfrm>
          <a:off x="15481300" y="67246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132080</xdr:rowOff>
    </xdr:from>
    <xdr:to>
      <xdr:col>76</xdr:col>
      <xdr:colOff>165100</xdr:colOff>
      <xdr:row>39</xdr:row>
      <xdr:rowOff>62230</xdr:rowOff>
    </xdr:to>
    <xdr:sp macro="" textlink="">
      <xdr:nvSpPr>
        <xdr:cNvPr id="390" name="楕円 389">
          <a:extLst>
            <a:ext uri="{FF2B5EF4-FFF2-40B4-BE49-F238E27FC236}">
              <a16:creationId xmlns:a16="http://schemas.microsoft.com/office/drawing/2014/main" id="{9E0C2794-7CDD-4E85-B323-88C102E04C3D}"/>
            </a:ext>
          </a:extLst>
        </xdr:cNvPr>
        <xdr:cNvSpPr/>
      </xdr:nvSpPr>
      <xdr:spPr>
        <a:xfrm>
          <a:off x="1454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11430</xdr:rowOff>
    </xdr:from>
    <xdr:to>
      <xdr:col>81</xdr:col>
      <xdr:colOff>50800</xdr:colOff>
      <xdr:row>39</xdr:row>
      <xdr:rowOff>38100</xdr:rowOff>
    </xdr:to>
    <xdr:cxnSp macro="">
      <xdr:nvCxnSpPr>
        <xdr:cNvPr id="391" name="直線コネクタ 390">
          <a:extLst>
            <a:ext uri="{FF2B5EF4-FFF2-40B4-BE49-F238E27FC236}">
              <a16:creationId xmlns:a16="http://schemas.microsoft.com/office/drawing/2014/main" id="{E706A505-C398-4467-B533-48A96116386D}"/>
            </a:ext>
          </a:extLst>
        </xdr:cNvPr>
        <xdr:cNvCxnSpPr/>
      </xdr:nvCxnSpPr>
      <xdr:spPr>
        <a:xfrm>
          <a:off x="14592300" y="66979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36830</xdr:rowOff>
    </xdr:from>
    <xdr:to>
      <xdr:col>72</xdr:col>
      <xdr:colOff>38100</xdr:colOff>
      <xdr:row>36</xdr:row>
      <xdr:rowOff>138430</xdr:rowOff>
    </xdr:to>
    <xdr:sp macro="" textlink="">
      <xdr:nvSpPr>
        <xdr:cNvPr id="392" name="楕円 391">
          <a:extLst>
            <a:ext uri="{FF2B5EF4-FFF2-40B4-BE49-F238E27FC236}">
              <a16:creationId xmlns:a16="http://schemas.microsoft.com/office/drawing/2014/main" id="{EB898ED4-080D-49A6-A179-FEB2544E10AA}"/>
            </a:ext>
          </a:extLst>
        </xdr:cNvPr>
        <xdr:cNvSpPr/>
      </xdr:nvSpPr>
      <xdr:spPr>
        <a:xfrm>
          <a:off x="13652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87630</xdr:rowOff>
    </xdr:from>
    <xdr:to>
      <xdr:col>76</xdr:col>
      <xdr:colOff>114300</xdr:colOff>
      <xdr:row>39</xdr:row>
      <xdr:rowOff>11430</xdr:rowOff>
    </xdr:to>
    <xdr:cxnSp macro="">
      <xdr:nvCxnSpPr>
        <xdr:cNvPr id="393" name="直線コネクタ 392">
          <a:extLst>
            <a:ext uri="{FF2B5EF4-FFF2-40B4-BE49-F238E27FC236}">
              <a16:creationId xmlns:a16="http://schemas.microsoft.com/office/drawing/2014/main" id="{6A779D70-0CB3-4471-BA5E-0A8FDF974DFD}"/>
            </a:ext>
          </a:extLst>
        </xdr:cNvPr>
        <xdr:cNvCxnSpPr/>
      </xdr:nvCxnSpPr>
      <xdr:spPr>
        <a:xfrm>
          <a:off x="13703300" y="625983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78740</xdr:rowOff>
    </xdr:from>
    <xdr:to>
      <xdr:col>67</xdr:col>
      <xdr:colOff>101600</xdr:colOff>
      <xdr:row>39</xdr:row>
      <xdr:rowOff>8890</xdr:rowOff>
    </xdr:to>
    <xdr:sp macro="" textlink="">
      <xdr:nvSpPr>
        <xdr:cNvPr id="394" name="楕円 393">
          <a:extLst>
            <a:ext uri="{FF2B5EF4-FFF2-40B4-BE49-F238E27FC236}">
              <a16:creationId xmlns:a16="http://schemas.microsoft.com/office/drawing/2014/main" id="{BCE55079-ACBF-44A3-B53B-8F07D07B305B}"/>
            </a:ext>
          </a:extLst>
        </xdr:cNvPr>
        <xdr:cNvSpPr/>
      </xdr:nvSpPr>
      <xdr:spPr>
        <a:xfrm>
          <a:off x="12763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87630</xdr:rowOff>
    </xdr:from>
    <xdr:to>
      <xdr:col>71</xdr:col>
      <xdr:colOff>177800</xdr:colOff>
      <xdr:row>38</xdr:row>
      <xdr:rowOff>129540</xdr:rowOff>
    </xdr:to>
    <xdr:cxnSp macro="">
      <xdr:nvCxnSpPr>
        <xdr:cNvPr id="395" name="直線コネクタ 394">
          <a:extLst>
            <a:ext uri="{FF2B5EF4-FFF2-40B4-BE49-F238E27FC236}">
              <a16:creationId xmlns:a16="http://schemas.microsoft.com/office/drawing/2014/main" id="{6EB47F5D-6A69-4BEA-853C-9F7921269A89}"/>
            </a:ext>
          </a:extLst>
        </xdr:cNvPr>
        <xdr:cNvCxnSpPr/>
      </xdr:nvCxnSpPr>
      <xdr:spPr>
        <a:xfrm flipV="1">
          <a:off x="12814300" y="6259830"/>
          <a:ext cx="889000" cy="3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396" name="n_1aveValue【一般廃棄物処理施設】&#10;有形固定資産減価償却率">
          <a:extLst>
            <a:ext uri="{FF2B5EF4-FFF2-40B4-BE49-F238E27FC236}">
              <a16:creationId xmlns:a16="http://schemas.microsoft.com/office/drawing/2014/main" id="{3CB563EA-823F-4248-939F-FB80AE6AFA2C}"/>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397" name="n_2aveValue【一般廃棄物処理施設】&#10;有形固定資産減価償却率">
          <a:extLst>
            <a:ext uri="{FF2B5EF4-FFF2-40B4-BE49-F238E27FC236}">
              <a16:creationId xmlns:a16="http://schemas.microsoft.com/office/drawing/2014/main" id="{D83D6840-3A76-44F3-BDA0-605305214355}"/>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398" name="n_3aveValue【一般廃棄物処理施設】&#10;有形固定資産減価償却率">
          <a:extLst>
            <a:ext uri="{FF2B5EF4-FFF2-40B4-BE49-F238E27FC236}">
              <a16:creationId xmlns:a16="http://schemas.microsoft.com/office/drawing/2014/main" id="{5D866531-172F-44AD-9B9B-CF45C4E47D31}"/>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399" name="n_4aveValue【一般廃棄物処理施設】&#10;有形固定資産減価償却率">
          <a:extLst>
            <a:ext uri="{FF2B5EF4-FFF2-40B4-BE49-F238E27FC236}">
              <a16:creationId xmlns:a16="http://schemas.microsoft.com/office/drawing/2014/main" id="{1253B445-6C5F-427F-BA83-72C7AA33158F}"/>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80027</xdr:rowOff>
    </xdr:from>
    <xdr:ext cx="405111" cy="259045"/>
    <xdr:sp macro="" textlink="">
      <xdr:nvSpPr>
        <xdr:cNvPr id="400" name="n_1mainValue【一般廃棄物処理施設】&#10;有形固定資産減価償却率">
          <a:extLst>
            <a:ext uri="{FF2B5EF4-FFF2-40B4-BE49-F238E27FC236}">
              <a16:creationId xmlns:a16="http://schemas.microsoft.com/office/drawing/2014/main" id="{3974FF47-60FD-4446-9FFF-B65E7BA3E363}"/>
            </a:ext>
          </a:extLst>
        </xdr:cNvPr>
        <xdr:cNvSpPr txBox="1"/>
      </xdr:nvSpPr>
      <xdr:spPr>
        <a:xfrm>
          <a:off x="152660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53357</xdr:rowOff>
    </xdr:from>
    <xdr:ext cx="405111" cy="259045"/>
    <xdr:sp macro="" textlink="">
      <xdr:nvSpPr>
        <xdr:cNvPr id="401" name="n_2mainValue【一般廃棄物処理施設】&#10;有形固定資産減価償却率">
          <a:extLst>
            <a:ext uri="{FF2B5EF4-FFF2-40B4-BE49-F238E27FC236}">
              <a16:creationId xmlns:a16="http://schemas.microsoft.com/office/drawing/2014/main" id="{975A48FA-4A57-4ABB-8E96-2C4A972B232F}"/>
            </a:ext>
          </a:extLst>
        </xdr:cNvPr>
        <xdr:cNvSpPr txBox="1"/>
      </xdr:nvSpPr>
      <xdr:spPr>
        <a:xfrm>
          <a:off x="14389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154957</xdr:rowOff>
    </xdr:from>
    <xdr:ext cx="405111" cy="259045"/>
    <xdr:sp macro="" textlink="">
      <xdr:nvSpPr>
        <xdr:cNvPr id="402" name="n_3mainValue【一般廃棄物処理施設】&#10;有形固定資産減価償却率">
          <a:extLst>
            <a:ext uri="{FF2B5EF4-FFF2-40B4-BE49-F238E27FC236}">
              <a16:creationId xmlns:a16="http://schemas.microsoft.com/office/drawing/2014/main" id="{59EF2607-3884-45C0-9B0C-231BA1A3CCB1}"/>
            </a:ext>
          </a:extLst>
        </xdr:cNvPr>
        <xdr:cNvSpPr txBox="1"/>
      </xdr:nvSpPr>
      <xdr:spPr>
        <a:xfrm>
          <a:off x="13500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17</xdr:rowOff>
    </xdr:from>
    <xdr:ext cx="405111" cy="259045"/>
    <xdr:sp macro="" textlink="">
      <xdr:nvSpPr>
        <xdr:cNvPr id="403" name="n_4mainValue【一般廃棄物処理施設】&#10;有形固定資産減価償却率">
          <a:extLst>
            <a:ext uri="{FF2B5EF4-FFF2-40B4-BE49-F238E27FC236}">
              <a16:creationId xmlns:a16="http://schemas.microsoft.com/office/drawing/2014/main" id="{4EF39A6F-E10C-4ACE-8C52-1B3AF29AEB48}"/>
            </a:ext>
          </a:extLst>
        </xdr:cNvPr>
        <xdr:cNvSpPr txBox="1"/>
      </xdr:nvSpPr>
      <xdr:spPr>
        <a:xfrm>
          <a:off x="12611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4" name="正方形/長方形 403">
          <a:extLst>
            <a:ext uri="{FF2B5EF4-FFF2-40B4-BE49-F238E27FC236}">
              <a16:creationId xmlns:a16="http://schemas.microsoft.com/office/drawing/2014/main" id="{824B9C30-A559-4AB4-B269-EFC01DF56AD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5" name="正方形/長方形 404">
          <a:extLst>
            <a:ext uri="{FF2B5EF4-FFF2-40B4-BE49-F238E27FC236}">
              <a16:creationId xmlns:a16="http://schemas.microsoft.com/office/drawing/2014/main" id="{96B57B85-DF89-420B-ADB2-07EBCF6F79B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6" name="正方形/長方形 405">
          <a:extLst>
            <a:ext uri="{FF2B5EF4-FFF2-40B4-BE49-F238E27FC236}">
              <a16:creationId xmlns:a16="http://schemas.microsoft.com/office/drawing/2014/main" id="{9EECA486-8399-4C25-9516-4D502FA48D6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7" name="正方形/長方形 406">
          <a:extLst>
            <a:ext uri="{FF2B5EF4-FFF2-40B4-BE49-F238E27FC236}">
              <a16:creationId xmlns:a16="http://schemas.microsoft.com/office/drawing/2014/main" id="{447405A1-B911-42A8-801E-AA4CA9BAB7D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8" name="正方形/長方形 407">
          <a:extLst>
            <a:ext uri="{FF2B5EF4-FFF2-40B4-BE49-F238E27FC236}">
              <a16:creationId xmlns:a16="http://schemas.microsoft.com/office/drawing/2014/main" id="{8A27C6BB-018E-4E33-8952-07864A66C78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9" name="正方形/長方形 408">
          <a:extLst>
            <a:ext uri="{FF2B5EF4-FFF2-40B4-BE49-F238E27FC236}">
              <a16:creationId xmlns:a16="http://schemas.microsoft.com/office/drawing/2014/main" id="{7369C70E-D803-4E23-A242-3A88D4E33D0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0" name="正方形/長方形 409">
          <a:extLst>
            <a:ext uri="{FF2B5EF4-FFF2-40B4-BE49-F238E27FC236}">
              <a16:creationId xmlns:a16="http://schemas.microsoft.com/office/drawing/2014/main" id="{723F040F-DDFD-4158-A45A-39C7E8DAE79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1" name="正方形/長方形 410">
          <a:extLst>
            <a:ext uri="{FF2B5EF4-FFF2-40B4-BE49-F238E27FC236}">
              <a16:creationId xmlns:a16="http://schemas.microsoft.com/office/drawing/2014/main" id="{47DA9DF6-B8E5-4A09-BCF7-17C924A91AE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2" name="テキスト ボックス 411">
          <a:extLst>
            <a:ext uri="{FF2B5EF4-FFF2-40B4-BE49-F238E27FC236}">
              <a16:creationId xmlns:a16="http://schemas.microsoft.com/office/drawing/2014/main" id="{41A904B2-3C28-4F24-AE33-1F1B9CB098E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3" name="直線コネクタ 412">
          <a:extLst>
            <a:ext uri="{FF2B5EF4-FFF2-40B4-BE49-F238E27FC236}">
              <a16:creationId xmlns:a16="http://schemas.microsoft.com/office/drawing/2014/main" id="{D6E6BFC9-F3D0-4779-A515-255B0619946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14" name="直線コネクタ 413">
          <a:extLst>
            <a:ext uri="{FF2B5EF4-FFF2-40B4-BE49-F238E27FC236}">
              <a16:creationId xmlns:a16="http://schemas.microsoft.com/office/drawing/2014/main" id="{C0EC5489-3308-4C95-9C80-8653E8BB8A4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15" name="テキスト ボックス 414">
          <a:extLst>
            <a:ext uri="{FF2B5EF4-FFF2-40B4-BE49-F238E27FC236}">
              <a16:creationId xmlns:a16="http://schemas.microsoft.com/office/drawing/2014/main" id="{28BA8EE9-01F3-4773-830B-F7B8915C8296}"/>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16" name="直線コネクタ 415">
          <a:extLst>
            <a:ext uri="{FF2B5EF4-FFF2-40B4-BE49-F238E27FC236}">
              <a16:creationId xmlns:a16="http://schemas.microsoft.com/office/drawing/2014/main" id="{58A754F6-321C-47C1-B955-0D222B132B4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417" name="テキスト ボックス 416">
          <a:extLst>
            <a:ext uri="{FF2B5EF4-FFF2-40B4-BE49-F238E27FC236}">
              <a16:creationId xmlns:a16="http://schemas.microsoft.com/office/drawing/2014/main" id="{D64458B4-35E1-4764-B5EE-BDB85C07169F}"/>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18" name="直線コネクタ 417">
          <a:extLst>
            <a:ext uri="{FF2B5EF4-FFF2-40B4-BE49-F238E27FC236}">
              <a16:creationId xmlns:a16="http://schemas.microsoft.com/office/drawing/2014/main" id="{D1F713DA-8A78-44A8-9CFE-173B3F68310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19" name="テキスト ボックス 418">
          <a:extLst>
            <a:ext uri="{FF2B5EF4-FFF2-40B4-BE49-F238E27FC236}">
              <a16:creationId xmlns:a16="http://schemas.microsoft.com/office/drawing/2014/main" id="{EAC27BD1-162C-4305-B5FB-EE7766638E4D}"/>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20" name="直線コネクタ 419">
          <a:extLst>
            <a:ext uri="{FF2B5EF4-FFF2-40B4-BE49-F238E27FC236}">
              <a16:creationId xmlns:a16="http://schemas.microsoft.com/office/drawing/2014/main" id="{B0C9DCD2-F1D9-41C3-8F36-938D0A369C4D}"/>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21" name="テキスト ボックス 420">
          <a:extLst>
            <a:ext uri="{FF2B5EF4-FFF2-40B4-BE49-F238E27FC236}">
              <a16:creationId xmlns:a16="http://schemas.microsoft.com/office/drawing/2014/main" id="{3E3FBD6A-0D85-4D73-BF73-3A8537AA82DF}"/>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2" name="直線コネクタ 421">
          <a:extLst>
            <a:ext uri="{FF2B5EF4-FFF2-40B4-BE49-F238E27FC236}">
              <a16:creationId xmlns:a16="http://schemas.microsoft.com/office/drawing/2014/main" id="{BE400157-565D-46CC-A9D6-1660B4D7845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23" name="テキスト ボックス 422">
          <a:extLst>
            <a:ext uri="{FF2B5EF4-FFF2-40B4-BE49-F238E27FC236}">
              <a16:creationId xmlns:a16="http://schemas.microsoft.com/office/drawing/2014/main" id="{80B7F73B-E840-484D-A68B-A063FC0A8313}"/>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24" name="【一般廃棄物処理施設】&#10;一人当たり有形固定資産（償却資産）額グラフ枠">
          <a:extLst>
            <a:ext uri="{FF2B5EF4-FFF2-40B4-BE49-F238E27FC236}">
              <a16:creationId xmlns:a16="http://schemas.microsoft.com/office/drawing/2014/main" id="{A2DF059D-9E38-4815-9D81-91CD1B54F3C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425" name="直線コネクタ 424">
          <a:extLst>
            <a:ext uri="{FF2B5EF4-FFF2-40B4-BE49-F238E27FC236}">
              <a16:creationId xmlns:a16="http://schemas.microsoft.com/office/drawing/2014/main" id="{91B6341C-E947-4677-AF1E-F4A621F8CA13}"/>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426" name="【一般廃棄物処理施設】&#10;一人当たり有形固定資産（償却資産）額最小値テキスト">
          <a:extLst>
            <a:ext uri="{FF2B5EF4-FFF2-40B4-BE49-F238E27FC236}">
              <a16:creationId xmlns:a16="http://schemas.microsoft.com/office/drawing/2014/main" id="{63A89E1E-2876-40DE-8501-941C689EA44A}"/>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427" name="直線コネクタ 426">
          <a:extLst>
            <a:ext uri="{FF2B5EF4-FFF2-40B4-BE49-F238E27FC236}">
              <a16:creationId xmlns:a16="http://schemas.microsoft.com/office/drawing/2014/main" id="{D7C2F154-8DDC-4DBE-B318-55EC7BB0A434}"/>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428" name="【一般廃棄物処理施設】&#10;一人当たり有形固定資産（償却資産）額最大値テキスト">
          <a:extLst>
            <a:ext uri="{FF2B5EF4-FFF2-40B4-BE49-F238E27FC236}">
              <a16:creationId xmlns:a16="http://schemas.microsoft.com/office/drawing/2014/main" id="{6388046D-544C-493C-82DE-E30F826E173A}"/>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429" name="直線コネクタ 428">
          <a:extLst>
            <a:ext uri="{FF2B5EF4-FFF2-40B4-BE49-F238E27FC236}">
              <a16:creationId xmlns:a16="http://schemas.microsoft.com/office/drawing/2014/main" id="{290F23CF-5119-4979-8444-A44966EF5B22}"/>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430" name="【一般廃棄物処理施設】&#10;一人当たり有形固定資産（償却資産）額平均値テキスト">
          <a:extLst>
            <a:ext uri="{FF2B5EF4-FFF2-40B4-BE49-F238E27FC236}">
              <a16:creationId xmlns:a16="http://schemas.microsoft.com/office/drawing/2014/main" id="{426B08EF-222E-4CF2-AA79-0F944A597512}"/>
            </a:ext>
          </a:extLst>
        </xdr:cNvPr>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431" name="フローチャート: 判断 430">
          <a:extLst>
            <a:ext uri="{FF2B5EF4-FFF2-40B4-BE49-F238E27FC236}">
              <a16:creationId xmlns:a16="http://schemas.microsoft.com/office/drawing/2014/main" id="{66E0DFC3-33ED-45FB-BB11-022A0B02E6EC}"/>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432" name="フローチャート: 判断 431">
          <a:extLst>
            <a:ext uri="{FF2B5EF4-FFF2-40B4-BE49-F238E27FC236}">
              <a16:creationId xmlns:a16="http://schemas.microsoft.com/office/drawing/2014/main" id="{8C4EE8F8-663A-4FBD-B161-115CB967993B}"/>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433" name="フローチャート: 判断 432">
          <a:extLst>
            <a:ext uri="{FF2B5EF4-FFF2-40B4-BE49-F238E27FC236}">
              <a16:creationId xmlns:a16="http://schemas.microsoft.com/office/drawing/2014/main" id="{8CFB358D-E8EF-4588-A9A9-519D669A719F}"/>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434" name="フローチャート: 判断 433">
          <a:extLst>
            <a:ext uri="{FF2B5EF4-FFF2-40B4-BE49-F238E27FC236}">
              <a16:creationId xmlns:a16="http://schemas.microsoft.com/office/drawing/2014/main" id="{914E2A03-77E6-4D62-A5AE-781DD495D138}"/>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435" name="フローチャート: 判断 434">
          <a:extLst>
            <a:ext uri="{FF2B5EF4-FFF2-40B4-BE49-F238E27FC236}">
              <a16:creationId xmlns:a16="http://schemas.microsoft.com/office/drawing/2014/main" id="{413F252C-3384-45DE-9E3B-754A4F6C5747}"/>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9E9D018F-15BE-42E4-9218-C7FDD3A675E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D9C51CB4-5304-4527-9987-C9624A8D876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80B24144-B9DA-4C7F-9F67-6C337163FBE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A9A032B2-AE27-455A-9BDB-69973A6A541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0" name="テキスト ボックス 439">
          <a:extLst>
            <a:ext uri="{FF2B5EF4-FFF2-40B4-BE49-F238E27FC236}">
              <a16:creationId xmlns:a16="http://schemas.microsoft.com/office/drawing/2014/main" id="{26DFE3B9-ADF1-458A-8928-48C88202B3D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116138</xdr:rowOff>
    </xdr:from>
    <xdr:to>
      <xdr:col>116</xdr:col>
      <xdr:colOff>114300</xdr:colOff>
      <xdr:row>38</xdr:row>
      <xdr:rowOff>46288</xdr:rowOff>
    </xdr:to>
    <xdr:sp macro="" textlink="">
      <xdr:nvSpPr>
        <xdr:cNvPr id="441" name="楕円 440">
          <a:extLst>
            <a:ext uri="{FF2B5EF4-FFF2-40B4-BE49-F238E27FC236}">
              <a16:creationId xmlns:a16="http://schemas.microsoft.com/office/drawing/2014/main" id="{6D39B0B7-A90E-4C0E-B8F7-CBB789D91F3D}"/>
            </a:ext>
          </a:extLst>
        </xdr:cNvPr>
        <xdr:cNvSpPr/>
      </xdr:nvSpPr>
      <xdr:spPr>
        <a:xfrm>
          <a:off x="22110700" y="645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139015</xdr:rowOff>
    </xdr:from>
    <xdr:ext cx="690189" cy="259045"/>
    <xdr:sp macro="" textlink="">
      <xdr:nvSpPr>
        <xdr:cNvPr id="442" name="【一般廃棄物処理施設】&#10;一人当たり有形固定資産（償却資産）額該当値テキスト">
          <a:extLst>
            <a:ext uri="{FF2B5EF4-FFF2-40B4-BE49-F238E27FC236}">
              <a16:creationId xmlns:a16="http://schemas.microsoft.com/office/drawing/2014/main" id="{70DB3D7F-9EF6-4AA3-B1F3-9E8C28B88AA0}"/>
            </a:ext>
          </a:extLst>
        </xdr:cNvPr>
        <xdr:cNvSpPr txBox="1"/>
      </xdr:nvSpPr>
      <xdr:spPr>
        <a:xfrm>
          <a:off x="22199600" y="63112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104351</xdr:rowOff>
    </xdr:from>
    <xdr:to>
      <xdr:col>112</xdr:col>
      <xdr:colOff>38100</xdr:colOff>
      <xdr:row>38</xdr:row>
      <xdr:rowOff>34501</xdr:rowOff>
    </xdr:to>
    <xdr:sp macro="" textlink="">
      <xdr:nvSpPr>
        <xdr:cNvPr id="443" name="楕円 442">
          <a:extLst>
            <a:ext uri="{FF2B5EF4-FFF2-40B4-BE49-F238E27FC236}">
              <a16:creationId xmlns:a16="http://schemas.microsoft.com/office/drawing/2014/main" id="{D5591F61-08C1-4899-9DF4-7D76CA548A4F}"/>
            </a:ext>
          </a:extLst>
        </xdr:cNvPr>
        <xdr:cNvSpPr/>
      </xdr:nvSpPr>
      <xdr:spPr>
        <a:xfrm>
          <a:off x="21272500" y="644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155151</xdr:rowOff>
    </xdr:from>
    <xdr:to>
      <xdr:col>116</xdr:col>
      <xdr:colOff>63500</xdr:colOff>
      <xdr:row>37</xdr:row>
      <xdr:rowOff>166938</xdr:rowOff>
    </xdr:to>
    <xdr:cxnSp macro="">
      <xdr:nvCxnSpPr>
        <xdr:cNvPr id="444" name="直線コネクタ 443">
          <a:extLst>
            <a:ext uri="{FF2B5EF4-FFF2-40B4-BE49-F238E27FC236}">
              <a16:creationId xmlns:a16="http://schemas.microsoft.com/office/drawing/2014/main" id="{7A709ED6-AD58-4186-A75C-C0C12E56CDE8}"/>
            </a:ext>
          </a:extLst>
        </xdr:cNvPr>
        <xdr:cNvCxnSpPr/>
      </xdr:nvCxnSpPr>
      <xdr:spPr>
        <a:xfrm>
          <a:off x="21323300" y="6498801"/>
          <a:ext cx="838200" cy="1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106345</xdr:rowOff>
    </xdr:from>
    <xdr:to>
      <xdr:col>107</xdr:col>
      <xdr:colOff>101600</xdr:colOff>
      <xdr:row>38</xdr:row>
      <xdr:rowOff>36495</xdr:rowOff>
    </xdr:to>
    <xdr:sp macro="" textlink="">
      <xdr:nvSpPr>
        <xdr:cNvPr id="445" name="楕円 444">
          <a:extLst>
            <a:ext uri="{FF2B5EF4-FFF2-40B4-BE49-F238E27FC236}">
              <a16:creationId xmlns:a16="http://schemas.microsoft.com/office/drawing/2014/main" id="{61F0E2CF-5FE0-493D-8FF9-44B46F872866}"/>
            </a:ext>
          </a:extLst>
        </xdr:cNvPr>
        <xdr:cNvSpPr/>
      </xdr:nvSpPr>
      <xdr:spPr>
        <a:xfrm>
          <a:off x="20383500" y="644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155151</xdr:rowOff>
    </xdr:from>
    <xdr:to>
      <xdr:col>111</xdr:col>
      <xdr:colOff>177800</xdr:colOff>
      <xdr:row>37</xdr:row>
      <xdr:rowOff>157145</xdr:rowOff>
    </xdr:to>
    <xdr:cxnSp macro="">
      <xdr:nvCxnSpPr>
        <xdr:cNvPr id="446" name="直線コネクタ 445">
          <a:extLst>
            <a:ext uri="{FF2B5EF4-FFF2-40B4-BE49-F238E27FC236}">
              <a16:creationId xmlns:a16="http://schemas.microsoft.com/office/drawing/2014/main" id="{9E499D2A-2F84-43D5-A44E-B9C443B7F123}"/>
            </a:ext>
          </a:extLst>
        </xdr:cNvPr>
        <xdr:cNvCxnSpPr/>
      </xdr:nvCxnSpPr>
      <xdr:spPr>
        <a:xfrm flipV="1">
          <a:off x="20434300" y="6498801"/>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166139</xdr:rowOff>
    </xdr:from>
    <xdr:to>
      <xdr:col>102</xdr:col>
      <xdr:colOff>165100</xdr:colOff>
      <xdr:row>41</xdr:row>
      <xdr:rowOff>96289</xdr:rowOff>
    </xdr:to>
    <xdr:sp macro="" textlink="">
      <xdr:nvSpPr>
        <xdr:cNvPr id="447" name="楕円 446">
          <a:extLst>
            <a:ext uri="{FF2B5EF4-FFF2-40B4-BE49-F238E27FC236}">
              <a16:creationId xmlns:a16="http://schemas.microsoft.com/office/drawing/2014/main" id="{5962F853-1823-44D4-B558-2F61BCEDF1FE}"/>
            </a:ext>
          </a:extLst>
        </xdr:cNvPr>
        <xdr:cNvSpPr/>
      </xdr:nvSpPr>
      <xdr:spPr>
        <a:xfrm>
          <a:off x="19494500" y="70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157145</xdr:rowOff>
    </xdr:from>
    <xdr:to>
      <xdr:col>107</xdr:col>
      <xdr:colOff>50800</xdr:colOff>
      <xdr:row>41</xdr:row>
      <xdr:rowOff>45489</xdr:rowOff>
    </xdr:to>
    <xdr:cxnSp macro="">
      <xdr:nvCxnSpPr>
        <xdr:cNvPr id="448" name="直線コネクタ 447">
          <a:extLst>
            <a:ext uri="{FF2B5EF4-FFF2-40B4-BE49-F238E27FC236}">
              <a16:creationId xmlns:a16="http://schemas.microsoft.com/office/drawing/2014/main" id="{B1812229-4142-4666-BCFF-ED68888289D1}"/>
            </a:ext>
          </a:extLst>
        </xdr:cNvPr>
        <xdr:cNvCxnSpPr/>
      </xdr:nvCxnSpPr>
      <xdr:spPr>
        <a:xfrm flipV="1">
          <a:off x="19545300" y="6500795"/>
          <a:ext cx="889000" cy="57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167159</xdr:rowOff>
    </xdr:from>
    <xdr:to>
      <xdr:col>98</xdr:col>
      <xdr:colOff>38100</xdr:colOff>
      <xdr:row>41</xdr:row>
      <xdr:rowOff>97309</xdr:rowOff>
    </xdr:to>
    <xdr:sp macro="" textlink="">
      <xdr:nvSpPr>
        <xdr:cNvPr id="449" name="楕円 448">
          <a:extLst>
            <a:ext uri="{FF2B5EF4-FFF2-40B4-BE49-F238E27FC236}">
              <a16:creationId xmlns:a16="http://schemas.microsoft.com/office/drawing/2014/main" id="{0AF35BB6-8971-42BD-A7C7-2854847AA3C3}"/>
            </a:ext>
          </a:extLst>
        </xdr:cNvPr>
        <xdr:cNvSpPr/>
      </xdr:nvSpPr>
      <xdr:spPr>
        <a:xfrm>
          <a:off x="18605500" y="702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45489</xdr:rowOff>
    </xdr:from>
    <xdr:to>
      <xdr:col>102</xdr:col>
      <xdr:colOff>114300</xdr:colOff>
      <xdr:row>41</xdr:row>
      <xdr:rowOff>46509</xdr:rowOff>
    </xdr:to>
    <xdr:cxnSp macro="">
      <xdr:nvCxnSpPr>
        <xdr:cNvPr id="450" name="直線コネクタ 449">
          <a:extLst>
            <a:ext uri="{FF2B5EF4-FFF2-40B4-BE49-F238E27FC236}">
              <a16:creationId xmlns:a16="http://schemas.microsoft.com/office/drawing/2014/main" id="{E88F24B5-D916-4D75-94ED-56C406B7D099}"/>
            </a:ext>
          </a:extLst>
        </xdr:cNvPr>
        <xdr:cNvCxnSpPr/>
      </xdr:nvCxnSpPr>
      <xdr:spPr>
        <a:xfrm flipV="1">
          <a:off x="18656300" y="7074939"/>
          <a:ext cx="889000" cy="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451" name="n_1aveValue【一般廃棄物処理施設】&#10;一人当たり有形固定資産（償却資産）額">
          <a:extLst>
            <a:ext uri="{FF2B5EF4-FFF2-40B4-BE49-F238E27FC236}">
              <a16:creationId xmlns:a16="http://schemas.microsoft.com/office/drawing/2014/main" id="{DEC24B6D-E1FF-46E2-B07A-36BFF52E3CCA}"/>
            </a:ext>
          </a:extLst>
        </xdr:cNvPr>
        <xdr:cNvSpPr txBox="1"/>
      </xdr:nvSpPr>
      <xdr:spPr>
        <a:xfrm>
          <a:off x="21011095" y="706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452" name="n_2aveValue【一般廃棄物処理施設】&#10;一人当たり有形固定資産（償却資産）額">
          <a:extLst>
            <a:ext uri="{FF2B5EF4-FFF2-40B4-BE49-F238E27FC236}">
              <a16:creationId xmlns:a16="http://schemas.microsoft.com/office/drawing/2014/main" id="{10EFC66E-E8A2-4199-8ABF-785B0984FD30}"/>
            </a:ext>
          </a:extLst>
        </xdr:cNvPr>
        <xdr:cNvSpPr txBox="1"/>
      </xdr:nvSpPr>
      <xdr:spPr>
        <a:xfrm>
          <a:off x="20134795" y="70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453" name="n_3aveValue【一般廃棄物処理施設】&#10;一人当たり有形固定資産（償却資産）額">
          <a:extLst>
            <a:ext uri="{FF2B5EF4-FFF2-40B4-BE49-F238E27FC236}">
              <a16:creationId xmlns:a16="http://schemas.microsoft.com/office/drawing/2014/main" id="{ECCCDC38-3145-47EE-AC01-D70D391EFBC0}"/>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454" name="n_4aveValue【一般廃棄物処理施設】&#10;一人当たり有形固定資産（償却資産）額">
          <a:extLst>
            <a:ext uri="{FF2B5EF4-FFF2-40B4-BE49-F238E27FC236}">
              <a16:creationId xmlns:a16="http://schemas.microsoft.com/office/drawing/2014/main" id="{18DE720C-444F-4B99-AE56-A27F7EF20A8B}"/>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10505</xdr:colOff>
      <xdr:row>36</xdr:row>
      <xdr:rowOff>51028</xdr:rowOff>
    </xdr:from>
    <xdr:ext cx="690189" cy="259045"/>
    <xdr:sp macro="" textlink="">
      <xdr:nvSpPr>
        <xdr:cNvPr id="455" name="n_1mainValue【一般廃棄物処理施設】&#10;一人当たり有形固定資産（償却資産）額">
          <a:extLst>
            <a:ext uri="{FF2B5EF4-FFF2-40B4-BE49-F238E27FC236}">
              <a16:creationId xmlns:a16="http://schemas.microsoft.com/office/drawing/2014/main" id="{E2326B4A-B273-40D8-BD69-BB771C286E1B}"/>
            </a:ext>
          </a:extLst>
        </xdr:cNvPr>
        <xdr:cNvSpPr txBox="1"/>
      </xdr:nvSpPr>
      <xdr:spPr>
        <a:xfrm>
          <a:off x="20965505" y="62232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36</xdr:row>
      <xdr:rowOff>53022</xdr:rowOff>
    </xdr:from>
    <xdr:ext cx="690189" cy="259045"/>
    <xdr:sp macro="" textlink="">
      <xdr:nvSpPr>
        <xdr:cNvPr id="456" name="n_2mainValue【一般廃棄物処理施設】&#10;一人当たり有形固定資産（償却資産）額">
          <a:extLst>
            <a:ext uri="{FF2B5EF4-FFF2-40B4-BE49-F238E27FC236}">
              <a16:creationId xmlns:a16="http://schemas.microsoft.com/office/drawing/2014/main" id="{A807D4EC-78A3-42D7-BBE5-BCB5154FACC6}"/>
            </a:ext>
          </a:extLst>
        </xdr:cNvPr>
        <xdr:cNvSpPr txBox="1"/>
      </xdr:nvSpPr>
      <xdr:spPr>
        <a:xfrm>
          <a:off x="20089205" y="6225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87416</xdr:rowOff>
    </xdr:from>
    <xdr:ext cx="599010" cy="259045"/>
    <xdr:sp macro="" textlink="">
      <xdr:nvSpPr>
        <xdr:cNvPr id="457" name="n_3mainValue【一般廃棄物処理施設】&#10;一人当たり有形固定資産（償却資産）額">
          <a:extLst>
            <a:ext uri="{FF2B5EF4-FFF2-40B4-BE49-F238E27FC236}">
              <a16:creationId xmlns:a16="http://schemas.microsoft.com/office/drawing/2014/main" id="{B76F0E82-A04A-4405-B849-E9F3023658BF}"/>
            </a:ext>
          </a:extLst>
        </xdr:cNvPr>
        <xdr:cNvSpPr txBox="1"/>
      </xdr:nvSpPr>
      <xdr:spPr>
        <a:xfrm>
          <a:off x="19245795" y="711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88436</xdr:rowOff>
    </xdr:from>
    <xdr:ext cx="599010" cy="259045"/>
    <xdr:sp macro="" textlink="">
      <xdr:nvSpPr>
        <xdr:cNvPr id="458" name="n_4mainValue【一般廃棄物処理施設】&#10;一人当たり有形固定資産（償却資産）額">
          <a:extLst>
            <a:ext uri="{FF2B5EF4-FFF2-40B4-BE49-F238E27FC236}">
              <a16:creationId xmlns:a16="http://schemas.microsoft.com/office/drawing/2014/main" id="{4EBE0C5D-F0A7-43B9-A512-C71A1B8C0B8F}"/>
            </a:ext>
          </a:extLst>
        </xdr:cNvPr>
        <xdr:cNvSpPr txBox="1"/>
      </xdr:nvSpPr>
      <xdr:spPr>
        <a:xfrm>
          <a:off x="18356795" y="7117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59" name="正方形/長方形 458">
          <a:extLst>
            <a:ext uri="{FF2B5EF4-FFF2-40B4-BE49-F238E27FC236}">
              <a16:creationId xmlns:a16="http://schemas.microsoft.com/office/drawing/2014/main" id="{210CEF41-8908-4061-B864-925C3EFE1F7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0" name="正方形/長方形 459">
          <a:extLst>
            <a:ext uri="{FF2B5EF4-FFF2-40B4-BE49-F238E27FC236}">
              <a16:creationId xmlns:a16="http://schemas.microsoft.com/office/drawing/2014/main" id="{ADAE2F4E-8CEB-4AB7-A9E7-76507BCFEFC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1" name="正方形/長方形 460">
          <a:extLst>
            <a:ext uri="{FF2B5EF4-FFF2-40B4-BE49-F238E27FC236}">
              <a16:creationId xmlns:a16="http://schemas.microsoft.com/office/drawing/2014/main" id="{75AB54A7-330A-46BE-8DC3-5A84A59D5CC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2" name="正方形/長方形 461">
          <a:extLst>
            <a:ext uri="{FF2B5EF4-FFF2-40B4-BE49-F238E27FC236}">
              <a16:creationId xmlns:a16="http://schemas.microsoft.com/office/drawing/2014/main" id="{A5765B47-41C0-4581-ACBE-34279B19684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3" name="正方形/長方形 462">
          <a:extLst>
            <a:ext uri="{FF2B5EF4-FFF2-40B4-BE49-F238E27FC236}">
              <a16:creationId xmlns:a16="http://schemas.microsoft.com/office/drawing/2014/main" id="{E8717C28-5867-46EE-B734-E42306BD557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4" name="正方形/長方形 463">
          <a:extLst>
            <a:ext uri="{FF2B5EF4-FFF2-40B4-BE49-F238E27FC236}">
              <a16:creationId xmlns:a16="http://schemas.microsoft.com/office/drawing/2014/main" id="{F79531F1-1E2D-4EF8-A552-095A1AAD719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5" name="正方形/長方形 464">
          <a:extLst>
            <a:ext uri="{FF2B5EF4-FFF2-40B4-BE49-F238E27FC236}">
              <a16:creationId xmlns:a16="http://schemas.microsoft.com/office/drawing/2014/main" id="{1D35E265-7724-4625-BC50-448A838D5D9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66" name="正方形/長方形 465">
          <a:extLst>
            <a:ext uri="{FF2B5EF4-FFF2-40B4-BE49-F238E27FC236}">
              <a16:creationId xmlns:a16="http://schemas.microsoft.com/office/drawing/2014/main" id="{C8BD9FA2-C373-4F2E-97ED-A46D33F2FD9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67" name="テキスト ボックス 466">
          <a:extLst>
            <a:ext uri="{FF2B5EF4-FFF2-40B4-BE49-F238E27FC236}">
              <a16:creationId xmlns:a16="http://schemas.microsoft.com/office/drawing/2014/main" id="{C9BA03F5-CB0C-4AC8-AD7D-CD264FE4F16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68" name="直線コネクタ 467">
          <a:extLst>
            <a:ext uri="{FF2B5EF4-FFF2-40B4-BE49-F238E27FC236}">
              <a16:creationId xmlns:a16="http://schemas.microsoft.com/office/drawing/2014/main" id="{6A439FC6-33DE-444F-9553-D72963FD7A1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69" name="テキスト ボックス 468">
          <a:extLst>
            <a:ext uri="{FF2B5EF4-FFF2-40B4-BE49-F238E27FC236}">
              <a16:creationId xmlns:a16="http://schemas.microsoft.com/office/drawing/2014/main" id="{3C6232A5-7211-4816-83B0-EF5C7F83289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0" name="直線コネクタ 469">
          <a:extLst>
            <a:ext uri="{FF2B5EF4-FFF2-40B4-BE49-F238E27FC236}">
              <a16:creationId xmlns:a16="http://schemas.microsoft.com/office/drawing/2014/main" id="{379AFB94-0CF1-4689-93B8-1400ADC02E6C}"/>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71" name="テキスト ボックス 470">
          <a:extLst>
            <a:ext uri="{FF2B5EF4-FFF2-40B4-BE49-F238E27FC236}">
              <a16:creationId xmlns:a16="http://schemas.microsoft.com/office/drawing/2014/main" id="{EDF943B5-29C8-4BD6-84CD-058BE771FC8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72" name="直線コネクタ 471">
          <a:extLst>
            <a:ext uri="{FF2B5EF4-FFF2-40B4-BE49-F238E27FC236}">
              <a16:creationId xmlns:a16="http://schemas.microsoft.com/office/drawing/2014/main" id="{C98E5911-386E-401D-BF7F-AD1B4DFFC52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73" name="テキスト ボックス 472">
          <a:extLst>
            <a:ext uri="{FF2B5EF4-FFF2-40B4-BE49-F238E27FC236}">
              <a16:creationId xmlns:a16="http://schemas.microsoft.com/office/drawing/2014/main" id="{8C824F66-FFD4-48A1-84A7-A2044B9429D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74" name="直線コネクタ 473">
          <a:extLst>
            <a:ext uri="{FF2B5EF4-FFF2-40B4-BE49-F238E27FC236}">
              <a16:creationId xmlns:a16="http://schemas.microsoft.com/office/drawing/2014/main" id="{BF0AB125-AE56-4D9F-8424-1217AE998CD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75" name="テキスト ボックス 474">
          <a:extLst>
            <a:ext uri="{FF2B5EF4-FFF2-40B4-BE49-F238E27FC236}">
              <a16:creationId xmlns:a16="http://schemas.microsoft.com/office/drawing/2014/main" id="{5770BDAD-B068-41D4-9CFA-B863D38A078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76" name="直線コネクタ 475">
          <a:extLst>
            <a:ext uri="{FF2B5EF4-FFF2-40B4-BE49-F238E27FC236}">
              <a16:creationId xmlns:a16="http://schemas.microsoft.com/office/drawing/2014/main" id="{0ACF45D0-4193-495A-B97E-2AD81A9F165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77" name="テキスト ボックス 476">
          <a:extLst>
            <a:ext uri="{FF2B5EF4-FFF2-40B4-BE49-F238E27FC236}">
              <a16:creationId xmlns:a16="http://schemas.microsoft.com/office/drawing/2014/main" id="{936AD0B8-449A-485B-A3A4-0F261FDE324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78" name="直線コネクタ 477">
          <a:extLst>
            <a:ext uri="{FF2B5EF4-FFF2-40B4-BE49-F238E27FC236}">
              <a16:creationId xmlns:a16="http://schemas.microsoft.com/office/drawing/2014/main" id="{01F93F08-9D5B-479C-9482-D6CA9C82C00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79" name="テキスト ボックス 478">
          <a:extLst>
            <a:ext uri="{FF2B5EF4-FFF2-40B4-BE49-F238E27FC236}">
              <a16:creationId xmlns:a16="http://schemas.microsoft.com/office/drawing/2014/main" id="{7956E462-052F-4162-B043-A3507D40C6A8}"/>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0" name="直線コネクタ 479">
          <a:extLst>
            <a:ext uri="{FF2B5EF4-FFF2-40B4-BE49-F238E27FC236}">
              <a16:creationId xmlns:a16="http://schemas.microsoft.com/office/drawing/2014/main" id="{19AD6DF4-8BA0-41A7-AF06-F5562251861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81" name="テキスト ボックス 480">
          <a:extLst>
            <a:ext uri="{FF2B5EF4-FFF2-40B4-BE49-F238E27FC236}">
              <a16:creationId xmlns:a16="http://schemas.microsoft.com/office/drawing/2014/main" id="{4EBAF5B7-C033-4777-A1F9-3BC22BEF538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2" name="【保健センター・保健所】&#10;有形固定資産減価償却率グラフ枠">
          <a:extLst>
            <a:ext uri="{FF2B5EF4-FFF2-40B4-BE49-F238E27FC236}">
              <a16:creationId xmlns:a16="http://schemas.microsoft.com/office/drawing/2014/main" id="{40BC4522-3DE6-4567-9E40-887A943986A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483" name="直線コネクタ 482">
          <a:extLst>
            <a:ext uri="{FF2B5EF4-FFF2-40B4-BE49-F238E27FC236}">
              <a16:creationId xmlns:a16="http://schemas.microsoft.com/office/drawing/2014/main" id="{70F6A488-5B29-42D3-A52A-7AF67B85C797}"/>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84" name="【保健センター・保健所】&#10;有形固定資産減価償却率最小値テキスト">
          <a:extLst>
            <a:ext uri="{FF2B5EF4-FFF2-40B4-BE49-F238E27FC236}">
              <a16:creationId xmlns:a16="http://schemas.microsoft.com/office/drawing/2014/main" id="{04988147-0DE9-4560-BBB0-BC83490126FB}"/>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85" name="直線コネクタ 484">
          <a:extLst>
            <a:ext uri="{FF2B5EF4-FFF2-40B4-BE49-F238E27FC236}">
              <a16:creationId xmlns:a16="http://schemas.microsoft.com/office/drawing/2014/main" id="{147376D6-16EE-4764-893E-A71075D20921}"/>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486" name="【保健センター・保健所】&#10;有形固定資産減価償却率最大値テキスト">
          <a:extLst>
            <a:ext uri="{FF2B5EF4-FFF2-40B4-BE49-F238E27FC236}">
              <a16:creationId xmlns:a16="http://schemas.microsoft.com/office/drawing/2014/main" id="{5910B04D-CD48-4432-8720-6856C85E5ABC}"/>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487" name="直線コネクタ 486">
          <a:extLst>
            <a:ext uri="{FF2B5EF4-FFF2-40B4-BE49-F238E27FC236}">
              <a16:creationId xmlns:a16="http://schemas.microsoft.com/office/drawing/2014/main" id="{74F45031-8692-42BA-B5E9-F436A5ED6DED}"/>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488" name="【保健センター・保健所】&#10;有形固定資産減価償却率平均値テキスト">
          <a:extLst>
            <a:ext uri="{FF2B5EF4-FFF2-40B4-BE49-F238E27FC236}">
              <a16:creationId xmlns:a16="http://schemas.microsoft.com/office/drawing/2014/main" id="{B9CD3AA1-1702-424D-B374-0967C310B383}"/>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489" name="フローチャート: 判断 488">
          <a:extLst>
            <a:ext uri="{FF2B5EF4-FFF2-40B4-BE49-F238E27FC236}">
              <a16:creationId xmlns:a16="http://schemas.microsoft.com/office/drawing/2014/main" id="{35CF8638-BA74-4ABF-88D5-CE4972FEE76F}"/>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490" name="フローチャート: 判断 489">
          <a:extLst>
            <a:ext uri="{FF2B5EF4-FFF2-40B4-BE49-F238E27FC236}">
              <a16:creationId xmlns:a16="http://schemas.microsoft.com/office/drawing/2014/main" id="{E9308D51-7977-403A-BC56-07CE4709D821}"/>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491" name="フローチャート: 判断 490">
          <a:extLst>
            <a:ext uri="{FF2B5EF4-FFF2-40B4-BE49-F238E27FC236}">
              <a16:creationId xmlns:a16="http://schemas.microsoft.com/office/drawing/2014/main" id="{6CF9A328-0087-48CE-B3D6-E5EA4FCF2569}"/>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492" name="フローチャート: 判断 491">
          <a:extLst>
            <a:ext uri="{FF2B5EF4-FFF2-40B4-BE49-F238E27FC236}">
              <a16:creationId xmlns:a16="http://schemas.microsoft.com/office/drawing/2014/main" id="{535971D6-AD7A-4911-999A-9B27494876C4}"/>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493" name="フローチャート: 判断 492">
          <a:extLst>
            <a:ext uri="{FF2B5EF4-FFF2-40B4-BE49-F238E27FC236}">
              <a16:creationId xmlns:a16="http://schemas.microsoft.com/office/drawing/2014/main" id="{66775FB6-A404-4964-BD80-3C51B399CE25}"/>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00099794-9770-4E2A-B20B-67F451732EA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0A0CB532-5CB5-47BF-B468-E5463EDE822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C077F644-E53E-4F47-AF11-D73CB236FA7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EB5A03D1-CA32-40F3-8B51-BC1709D215E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B63CD176-0308-4924-9F4F-73875EED0B8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499" name="楕円 498">
          <a:extLst>
            <a:ext uri="{FF2B5EF4-FFF2-40B4-BE49-F238E27FC236}">
              <a16:creationId xmlns:a16="http://schemas.microsoft.com/office/drawing/2014/main" id="{74FDB68F-D2B7-41D0-BC0C-84845948DB5B}"/>
            </a:ext>
          </a:extLst>
        </xdr:cNvPr>
        <xdr:cNvSpPr/>
      </xdr:nvSpPr>
      <xdr:spPr>
        <a:xfrm>
          <a:off x="16268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500" name="【保健センター・保健所】&#10;有形固定資産減価償却率該当値テキスト">
          <a:extLst>
            <a:ext uri="{FF2B5EF4-FFF2-40B4-BE49-F238E27FC236}">
              <a16:creationId xmlns:a16="http://schemas.microsoft.com/office/drawing/2014/main" id="{2EA49E65-7864-40A2-9E88-6F27620DD7CF}"/>
            </a:ext>
          </a:extLst>
        </xdr:cNvPr>
        <xdr:cNvSpPr txBox="1"/>
      </xdr:nvSpPr>
      <xdr:spPr>
        <a:xfrm>
          <a:off x="16357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25400</xdr:rowOff>
    </xdr:from>
    <xdr:to>
      <xdr:col>81</xdr:col>
      <xdr:colOff>101600</xdr:colOff>
      <xdr:row>64</xdr:row>
      <xdr:rowOff>127000</xdr:rowOff>
    </xdr:to>
    <xdr:sp macro="" textlink="">
      <xdr:nvSpPr>
        <xdr:cNvPr id="501" name="楕円 500">
          <a:extLst>
            <a:ext uri="{FF2B5EF4-FFF2-40B4-BE49-F238E27FC236}">
              <a16:creationId xmlns:a16="http://schemas.microsoft.com/office/drawing/2014/main" id="{6251724B-89AE-4BAE-BC40-5E0C739AC586}"/>
            </a:ext>
          </a:extLst>
        </xdr:cNvPr>
        <xdr:cNvSpPr/>
      </xdr:nvSpPr>
      <xdr:spPr>
        <a:xfrm>
          <a:off x="15430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76200</xdr:rowOff>
    </xdr:from>
    <xdr:to>
      <xdr:col>85</xdr:col>
      <xdr:colOff>127000</xdr:colOff>
      <xdr:row>64</xdr:row>
      <xdr:rowOff>76200</xdr:rowOff>
    </xdr:to>
    <xdr:cxnSp macro="">
      <xdr:nvCxnSpPr>
        <xdr:cNvPr id="502" name="直線コネクタ 501">
          <a:extLst>
            <a:ext uri="{FF2B5EF4-FFF2-40B4-BE49-F238E27FC236}">
              <a16:creationId xmlns:a16="http://schemas.microsoft.com/office/drawing/2014/main" id="{A3AA750E-259F-4DFF-A4CF-464AB238DEEB}"/>
            </a:ext>
          </a:extLst>
        </xdr:cNvPr>
        <xdr:cNvCxnSpPr/>
      </xdr:nvCxnSpPr>
      <xdr:spPr>
        <a:xfrm>
          <a:off x="15481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25400</xdr:rowOff>
    </xdr:from>
    <xdr:to>
      <xdr:col>76</xdr:col>
      <xdr:colOff>165100</xdr:colOff>
      <xdr:row>64</xdr:row>
      <xdr:rowOff>127000</xdr:rowOff>
    </xdr:to>
    <xdr:sp macro="" textlink="">
      <xdr:nvSpPr>
        <xdr:cNvPr id="503" name="楕円 502">
          <a:extLst>
            <a:ext uri="{FF2B5EF4-FFF2-40B4-BE49-F238E27FC236}">
              <a16:creationId xmlns:a16="http://schemas.microsoft.com/office/drawing/2014/main" id="{758E618C-267F-4405-872E-E9510F6BF4B4}"/>
            </a:ext>
          </a:extLst>
        </xdr:cNvPr>
        <xdr:cNvSpPr/>
      </xdr:nvSpPr>
      <xdr:spPr>
        <a:xfrm>
          <a:off x="14541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76200</xdr:rowOff>
    </xdr:from>
    <xdr:to>
      <xdr:col>81</xdr:col>
      <xdr:colOff>50800</xdr:colOff>
      <xdr:row>64</xdr:row>
      <xdr:rowOff>76200</xdr:rowOff>
    </xdr:to>
    <xdr:cxnSp macro="">
      <xdr:nvCxnSpPr>
        <xdr:cNvPr id="504" name="直線コネクタ 503">
          <a:extLst>
            <a:ext uri="{FF2B5EF4-FFF2-40B4-BE49-F238E27FC236}">
              <a16:creationId xmlns:a16="http://schemas.microsoft.com/office/drawing/2014/main" id="{C5E2B735-AC1A-4AC7-BF4D-6DC19A6C72D8}"/>
            </a:ext>
          </a:extLst>
        </xdr:cNvPr>
        <xdr:cNvCxnSpPr/>
      </xdr:nvCxnSpPr>
      <xdr:spPr>
        <a:xfrm>
          <a:off x="14592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505" name="n_1aveValue【保健センター・保健所】&#10;有形固定資産減価償却率">
          <a:extLst>
            <a:ext uri="{FF2B5EF4-FFF2-40B4-BE49-F238E27FC236}">
              <a16:creationId xmlns:a16="http://schemas.microsoft.com/office/drawing/2014/main" id="{5DA618DD-01FD-476A-B922-8383C6F8C51C}"/>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506" name="n_2aveValue【保健センター・保健所】&#10;有形固定資産減価償却率">
          <a:extLst>
            <a:ext uri="{FF2B5EF4-FFF2-40B4-BE49-F238E27FC236}">
              <a16:creationId xmlns:a16="http://schemas.microsoft.com/office/drawing/2014/main" id="{46F0BF5A-A85E-4300-99DE-1695CB83DC78}"/>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507" name="n_3aveValue【保健センター・保健所】&#10;有形固定資産減価償却率">
          <a:extLst>
            <a:ext uri="{FF2B5EF4-FFF2-40B4-BE49-F238E27FC236}">
              <a16:creationId xmlns:a16="http://schemas.microsoft.com/office/drawing/2014/main" id="{7482A89A-0D05-4339-9567-889E9176549B}"/>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08" name="n_4aveValue【保健センター・保健所】&#10;有形固定資産減価償却率">
          <a:extLst>
            <a:ext uri="{FF2B5EF4-FFF2-40B4-BE49-F238E27FC236}">
              <a16:creationId xmlns:a16="http://schemas.microsoft.com/office/drawing/2014/main" id="{E6DAD1AA-715E-4A8C-B9C0-7A6233203912}"/>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118127</xdr:rowOff>
    </xdr:from>
    <xdr:ext cx="469744" cy="259045"/>
    <xdr:sp macro="" textlink="">
      <xdr:nvSpPr>
        <xdr:cNvPr id="509" name="n_1mainValue【保健センター・保健所】&#10;有形固定資産減価償却率">
          <a:extLst>
            <a:ext uri="{FF2B5EF4-FFF2-40B4-BE49-F238E27FC236}">
              <a16:creationId xmlns:a16="http://schemas.microsoft.com/office/drawing/2014/main" id="{51E5C024-EDD5-42FB-9353-06A2828578E4}"/>
            </a:ext>
          </a:extLst>
        </xdr:cNvPr>
        <xdr:cNvSpPr txBox="1"/>
      </xdr:nvSpPr>
      <xdr:spPr>
        <a:xfrm>
          <a:off x="15233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64</xdr:row>
      <xdr:rowOff>118127</xdr:rowOff>
    </xdr:from>
    <xdr:ext cx="469744" cy="259045"/>
    <xdr:sp macro="" textlink="">
      <xdr:nvSpPr>
        <xdr:cNvPr id="510" name="n_2mainValue【保健センター・保健所】&#10;有形固定資産減価償却率">
          <a:extLst>
            <a:ext uri="{FF2B5EF4-FFF2-40B4-BE49-F238E27FC236}">
              <a16:creationId xmlns:a16="http://schemas.microsoft.com/office/drawing/2014/main" id="{4AEBE5BE-7A94-4D61-9A3F-599ACB51CD8D}"/>
            </a:ext>
          </a:extLst>
        </xdr:cNvPr>
        <xdr:cNvSpPr txBox="1"/>
      </xdr:nvSpPr>
      <xdr:spPr>
        <a:xfrm>
          <a:off x="14357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1" name="正方形/長方形 510">
          <a:extLst>
            <a:ext uri="{FF2B5EF4-FFF2-40B4-BE49-F238E27FC236}">
              <a16:creationId xmlns:a16="http://schemas.microsoft.com/office/drawing/2014/main" id="{24778A58-9182-4B15-8955-F443A9C1365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2" name="正方形/長方形 511">
          <a:extLst>
            <a:ext uri="{FF2B5EF4-FFF2-40B4-BE49-F238E27FC236}">
              <a16:creationId xmlns:a16="http://schemas.microsoft.com/office/drawing/2014/main" id="{83E00535-FD12-4B7B-AA41-C189DFE12E1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3" name="正方形/長方形 512">
          <a:extLst>
            <a:ext uri="{FF2B5EF4-FFF2-40B4-BE49-F238E27FC236}">
              <a16:creationId xmlns:a16="http://schemas.microsoft.com/office/drawing/2014/main" id="{947CD61B-A44D-41BC-B56A-77A56FCE28B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4" name="正方形/長方形 513">
          <a:extLst>
            <a:ext uri="{FF2B5EF4-FFF2-40B4-BE49-F238E27FC236}">
              <a16:creationId xmlns:a16="http://schemas.microsoft.com/office/drawing/2014/main" id="{32E0FB40-9A95-4354-AEEF-9A89C372F9E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5" name="正方形/長方形 514">
          <a:extLst>
            <a:ext uri="{FF2B5EF4-FFF2-40B4-BE49-F238E27FC236}">
              <a16:creationId xmlns:a16="http://schemas.microsoft.com/office/drawing/2014/main" id="{03508B4B-D3CC-4D2A-9D03-1F3990F0C5B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6" name="正方形/長方形 515">
          <a:extLst>
            <a:ext uri="{FF2B5EF4-FFF2-40B4-BE49-F238E27FC236}">
              <a16:creationId xmlns:a16="http://schemas.microsoft.com/office/drawing/2014/main" id="{47B2390A-3151-4D4C-A9EA-EB666F422BE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7" name="正方形/長方形 516">
          <a:extLst>
            <a:ext uri="{FF2B5EF4-FFF2-40B4-BE49-F238E27FC236}">
              <a16:creationId xmlns:a16="http://schemas.microsoft.com/office/drawing/2014/main" id="{8A96C9AB-4227-463A-B555-6D7E706E18D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8" name="正方形/長方形 517">
          <a:extLst>
            <a:ext uri="{FF2B5EF4-FFF2-40B4-BE49-F238E27FC236}">
              <a16:creationId xmlns:a16="http://schemas.microsoft.com/office/drawing/2014/main" id="{EAF43AD2-3D01-4CE8-BAEC-9AD92853C1C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19" name="テキスト ボックス 518">
          <a:extLst>
            <a:ext uri="{FF2B5EF4-FFF2-40B4-BE49-F238E27FC236}">
              <a16:creationId xmlns:a16="http://schemas.microsoft.com/office/drawing/2014/main" id="{6D1804B6-6E65-40D9-A1DA-7AA757BCC78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0" name="直線コネクタ 519">
          <a:extLst>
            <a:ext uri="{FF2B5EF4-FFF2-40B4-BE49-F238E27FC236}">
              <a16:creationId xmlns:a16="http://schemas.microsoft.com/office/drawing/2014/main" id="{5B0B5B10-DAD0-40BB-8412-1E5E55D5808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21" name="直線コネクタ 520">
          <a:extLst>
            <a:ext uri="{FF2B5EF4-FFF2-40B4-BE49-F238E27FC236}">
              <a16:creationId xmlns:a16="http://schemas.microsoft.com/office/drawing/2014/main" id="{13ADF5FC-DA5F-484B-9136-0BFC56BF534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22" name="テキスト ボックス 521">
          <a:extLst>
            <a:ext uri="{FF2B5EF4-FFF2-40B4-BE49-F238E27FC236}">
              <a16:creationId xmlns:a16="http://schemas.microsoft.com/office/drawing/2014/main" id="{191EC0AE-209E-479E-AAC1-7B8082070EC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23" name="直線コネクタ 522">
          <a:extLst>
            <a:ext uri="{FF2B5EF4-FFF2-40B4-BE49-F238E27FC236}">
              <a16:creationId xmlns:a16="http://schemas.microsoft.com/office/drawing/2014/main" id="{051F440D-4CE8-4593-A2C4-88ECE8BCB91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24" name="テキスト ボックス 523">
          <a:extLst>
            <a:ext uri="{FF2B5EF4-FFF2-40B4-BE49-F238E27FC236}">
              <a16:creationId xmlns:a16="http://schemas.microsoft.com/office/drawing/2014/main" id="{15C947F4-6E43-4466-AA57-AD8110403F6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25" name="直線コネクタ 524">
          <a:extLst>
            <a:ext uri="{FF2B5EF4-FFF2-40B4-BE49-F238E27FC236}">
              <a16:creationId xmlns:a16="http://schemas.microsoft.com/office/drawing/2014/main" id="{4E814028-EBBD-40FC-B43F-FE0204BFE5A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26" name="テキスト ボックス 525">
          <a:extLst>
            <a:ext uri="{FF2B5EF4-FFF2-40B4-BE49-F238E27FC236}">
              <a16:creationId xmlns:a16="http://schemas.microsoft.com/office/drawing/2014/main" id="{B852BAD2-D64E-45D3-B33B-0D953489C18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27" name="直線コネクタ 526">
          <a:extLst>
            <a:ext uri="{FF2B5EF4-FFF2-40B4-BE49-F238E27FC236}">
              <a16:creationId xmlns:a16="http://schemas.microsoft.com/office/drawing/2014/main" id="{CB53E0FC-9B33-4625-ABDD-5E1291B1DEEB}"/>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28" name="テキスト ボックス 527">
          <a:extLst>
            <a:ext uri="{FF2B5EF4-FFF2-40B4-BE49-F238E27FC236}">
              <a16:creationId xmlns:a16="http://schemas.microsoft.com/office/drawing/2014/main" id="{40F7B4BE-332E-4E3C-8525-996E8B45BC21}"/>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29" name="直線コネクタ 528">
          <a:extLst>
            <a:ext uri="{FF2B5EF4-FFF2-40B4-BE49-F238E27FC236}">
              <a16:creationId xmlns:a16="http://schemas.microsoft.com/office/drawing/2014/main" id="{BDA2DEAD-CFE5-4A99-8D6F-00A3684AA79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0" name="テキスト ボックス 529">
          <a:extLst>
            <a:ext uri="{FF2B5EF4-FFF2-40B4-BE49-F238E27FC236}">
              <a16:creationId xmlns:a16="http://schemas.microsoft.com/office/drawing/2014/main" id="{9B6AB288-57D0-4C74-9625-B57F4E870FF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1" name="【保健センター・保健所】&#10;一人当たり面積グラフ枠">
          <a:extLst>
            <a:ext uri="{FF2B5EF4-FFF2-40B4-BE49-F238E27FC236}">
              <a16:creationId xmlns:a16="http://schemas.microsoft.com/office/drawing/2014/main" id="{791C33E2-246B-42D7-9B6D-632222DB2D4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532" name="直線コネクタ 531">
          <a:extLst>
            <a:ext uri="{FF2B5EF4-FFF2-40B4-BE49-F238E27FC236}">
              <a16:creationId xmlns:a16="http://schemas.microsoft.com/office/drawing/2014/main" id="{B3355479-AEAC-417B-B951-393E93FCDB89}"/>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533" name="【保健センター・保健所】&#10;一人当たり面積最小値テキスト">
          <a:extLst>
            <a:ext uri="{FF2B5EF4-FFF2-40B4-BE49-F238E27FC236}">
              <a16:creationId xmlns:a16="http://schemas.microsoft.com/office/drawing/2014/main" id="{8CA11DAF-126A-4914-8A06-4B8125ADDD2E}"/>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534" name="直線コネクタ 533">
          <a:extLst>
            <a:ext uri="{FF2B5EF4-FFF2-40B4-BE49-F238E27FC236}">
              <a16:creationId xmlns:a16="http://schemas.microsoft.com/office/drawing/2014/main" id="{2F47B840-4CEE-45F6-948B-C7AE94F91E2D}"/>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535" name="【保健センター・保健所】&#10;一人当たり面積最大値テキスト">
          <a:extLst>
            <a:ext uri="{FF2B5EF4-FFF2-40B4-BE49-F238E27FC236}">
              <a16:creationId xmlns:a16="http://schemas.microsoft.com/office/drawing/2014/main" id="{D8E35CE8-DB22-43C9-B1DA-6D9FB7489110}"/>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536" name="直線コネクタ 535">
          <a:extLst>
            <a:ext uri="{FF2B5EF4-FFF2-40B4-BE49-F238E27FC236}">
              <a16:creationId xmlns:a16="http://schemas.microsoft.com/office/drawing/2014/main" id="{9A9B8552-5E8D-40A9-AFF3-9DD67FC6D6C9}"/>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537" name="【保健センター・保健所】&#10;一人当たり面積平均値テキスト">
          <a:extLst>
            <a:ext uri="{FF2B5EF4-FFF2-40B4-BE49-F238E27FC236}">
              <a16:creationId xmlns:a16="http://schemas.microsoft.com/office/drawing/2014/main" id="{AB07EB65-61DB-4DE2-8774-06C6237E1753}"/>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538" name="フローチャート: 判断 537">
          <a:extLst>
            <a:ext uri="{FF2B5EF4-FFF2-40B4-BE49-F238E27FC236}">
              <a16:creationId xmlns:a16="http://schemas.microsoft.com/office/drawing/2014/main" id="{204309B9-3657-4DBC-8FBB-2EA90E8E5BC0}"/>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539" name="フローチャート: 判断 538">
          <a:extLst>
            <a:ext uri="{FF2B5EF4-FFF2-40B4-BE49-F238E27FC236}">
              <a16:creationId xmlns:a16="http://schemas.microsoft.com/office/drawing/2014/main" id="{9AEA92BE-1822-43A9-8B69-3305F4D75BD8}"/>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540" name="フローチャート: 判断 539">
          <a:extLst>
            <a:ext uri="{FF2B5EF4-FFF2-40B4-BE49-F238E27FC236}">
              <a16:creationId xmlns:a16="http://schemas.microsoft.com/office/drawing/2014/main" id="{4886B5D5-30DD-49B6-9E69-4F0BCBDC2752}"/>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541" name="フローチャート: 判断 540">
          <a:extLst>
            <a:ext uri="{FF2B5EF4-FFF2-40B4-BE49-F238E27FC236}">
              <a16:creationId xmlns:a16="http://schemas.microsoft.com/office/drawing/2014/main" id="{3B7E8BB6-9146-4652-80C2-0790D571444A}"/>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542" name="フローチャート: 判断 541">
          <a:extLst>
            <a:ext uri="{FF2B5EF4-FFF2-40B4-BE49-F238E27FC236}">
              <a16:creationId xmlns:a16="http://schemas.microsoft.com/office/drawing/2014/main" id="{190CB49F-C56C-423E-8FA7-CAF5D11D2D34}"/>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CDCD3D9-2002-47CB-93AB-CD8F03F749B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2F98D68-4DED-4CE1-9BE2-71007F3140E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2C00A2C-BAA5-4985-BBCA-DBD9FE560F7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0969E25-A759-495B-8872-86E11A20CA2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F00F72F1-28DE-4FDC-AEDA-1A6C7B2698E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80416</xdr:rowOff>
    </xdr:from>
    <xdr:to>
      <xdr:col>116</xdr:col>
      <xdr:colOff>114300</xdr:colOff>
      <xdr:row>64</xdr:row>
      <xdr:rowOff>10566</xdr:rowOff>
    </xdr:to>
    <xdr:sp macro="" textlink="">
      <xdr:nvSpPr>
        <xdr:cNvPr id="548" name="楕円 547">
          <a:extLst>
            <a:ext uri="{FF2B5EF4-FFF2-40B4-BE49-F238E27FC236}">
              <a16:creationId xmlns:a16="http://schemas.microsoft.com/office/drawing/2014/main" id="{011A1282-C884-4F5F-8649-BEEAC98D5315}"/>
            </a:ext>
          </a:extLst>
        </xdr:cNvPr>
        <xdr:cNvSpPr/>
      </xdr:nvSpPr>
      <xdr:spPr>
        <a:xfrm>
          <a:off x="22110700" y="1088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12894</xdr:rowOff>
    </xdr:from>
    <xdr:ext cx="469744" cy="259045"/>
    <xdr:sp macro="" textlink="">
      <xdr:nvSpPr>
        <xdr:cNvPr id="549" name="【保健センター・保健所】&#10;一人当たり面積該当値テキスト">
          <a:extLst>
            <a:ext uri="{FF2B5EF4-FFF2-40B4-BE49-F238E27FC236}">
              <a16:creationId xmlns:a16="http://schemas.microsoft.com/office/drawing/2014/main" id="{6AAAD8FA-0394-4EAB-8911-73634D23ECAE}"/>
            </a:ext>
          </a:extLst>
        </xdr:cNvPr>
        <xdr:cNvSpPr txBox="1"/>
      </xdr:nvSpPr>
      <xdr:spPr>
        <a:xfrm>
          <a:off x="22199600" y="1081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79731</xdr:rowOff>
    </xdr:from>
    <xdr:to>
      <xdr:col>112</xdr:col>
      <xdr:colOff>38100</xdr:colOff>
      <xdr:row>64</xdr:row>
      <xdr:rowOff>9881</xdr:rowOff>
    </xdr:to>
    <xdr:sp macro="" textlink="">
      <xdr:nvSpPr>
        <xdr:cNvPr id="550" name="楕円 549">
          <a:extLst>
            <a:ext uri="{FF2B5EF4-FFF2-40B4-BE49-F238E27FC236}">
              <a16:creationId xmlns:a16="http://schemas.microsoft.com/office/drawing/2014/main" id="{59D14A0A-949C-4254-A3C0-508E69931FE1}"/>
            </a:ext>
          </a:extLst>
        </xdr:cNvPr>
        <xdr:cNvSpPr/>
      </xdr:nvSpPr>
      <xdr:spPr>
        <a:xfrm>
          <a:off x="21272500" y="108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130531</xdr:rowOff>
    </xdr:from>
    <xdr:to>
      <xdr:col>116</xdr:col>
      <xdr:colOff>63500</xdr:colOff>
      <xdr:row>63</xdr:row>
      <xdr:rowOff>131216</xdr:rowOff>
    </xdr:to>
    <xdr:cxnSp macro="">
      <xdr:nvCxnSpPr>
        <xdr:cNvPr id="551" name="直線コネクタ 550">
          <a:extLst>
            <a:ext uri="{FF2B5EF4-FFF2-40B4-BE49-F238E27FC236}">
              <a16:creationId xmlns:a16="http://schemas.microsoft.com/office/drawing/2014/main" id="{43EAF610-5960-4074-B1BA-AE8CAB147DA8}"/>
            </a:ext>
          </a:extLst>
        </xdr:cNvPr>
        <xdr:cNvCxnSpPr/>
      </xdr:nvCxnSpPr>
      <xdr:spPr>
        <a:xfrm>
          <a:off x="21323300" y="10931881"/>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79731</xdr:rowOff>
    </xdr:from>
    <xdr:to>
      <xdr:col>107</xdr:col>
      <xdr:colOff>101600</xdr:colOff>
      <xdr:row>64</xdr:row>
      <xdr:rowOff>9881</xdr:rowOff>
    </xdr:to>
    <xdr:sp macro="" textlink="">
      <xdr:nvSpPr>
        <xdr:cNvPr id="552" name="楕円 551">
          <a:extLst>
            <a:ext uri="{FF2B5EF4-FFF2-40B4-BE49-F238E27FC236}">
              <a16:creationId xmlns:a16="http://schemas.microsoft.com/office/drawing/2014/main" id="{EC0D0C5A-30F2-4458-88EF-8399BDF2BB45}"/>
            </a:ext>
          </a:extLst>
        </xdr:cNvPr>
        <xdr:cNvSpPr/>
      </xdr:nvSpPr>
      <xdr:spPr>
        <a:xfrm>
          <a:off x="20383500" y="108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130531</xdr:rowOff>
    </xdr:from>
    <xdr:to>
      <xdr:col>111</xdr:col>
      <xdr:colOff>177800</xdr:colOff>
      <xdr:row>63</xdr:row>
      <xdr:rowOff>130531</xdr:rowOff>
    </xdr:to>
    <xdr:cxnSp macro="">
      <xdr:nvCxnSpPr>
        <xdr:cNvPr id="553" name="直線コネクタ 552">
          <a:extLst>
            <a:ext uri="{FF2B5EF4-FFF2-40B4-BE49-F238E27FC236}">
              <a16:creationId xmlns:a16="http://schemas.microsoft.com/office/drawing/2014/main" id="{15C1C8D5-0021-489E-BC38-72699CEFE9D4}"/>
            </a:ext>
          </a:extLst>
        </xdr:cNvPr>
        <xdr:cNvCxnSpPr/>
      </xdr:nvCxnSpPr>
      <xdr:spPr>
        <a:xfrm>
          <a:off x="20434300" y="109318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554" name="n_1aveValue【保健センター・保健所】&#10;一人当たり面積">
          <a:extLst>
            <a:ext uri="{FF2B5EF4-FFF2-40B4-BE49-F238E27FC236}">
              <a16:creationId xmlns:a16="http://schemas.microsoft.com/office/drawing/2014/main" id="{3367FBF3-18C1-4854-B7AE-5610FD88C3C6}"/>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555" name="n_2aveValue【保健センター・保健所】&#10;一人当たり面積">
          <a:extLst>
            <a:ext uri="{FF2B5EF4-FFF2-40B4-BE49-F238E27FC236}">
              <a16:creationId xmlns:a16="http://schemas.microsoft.com/office/drawing/2014/main" id="{4A57A1AD-9CF0-4EAF-A2AD-4E91636DA92C}"/>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556" name="n_3aveValue【保健センター・保健所】&#10;一人当たり面積">
          <a:extLst>
            <a:ext uri="{FF2B5EF4-FFF2-40B4-BE49-F238E27FC236}">
              <a16:creationId xmlns:a16="http://schemas.microsoft.com/office/drawing/2014/main" id="{01F81BFF-23AF-4393-8905-303DB456BFA0}"/>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557" name="n_4aveValue【保健センター・保健所】&#10;一人当たり面積">
          <a:extLst>
            <a:ext uri="{FF2B5EF4-FFF2-40B4-BE49-F238E27FC236}">
              <a16:creationId xmlns:a16="http://schemas.microsoft.com/office/drawing/2014/main" id="{1512870A-9DF8-4516-A397-1B0EF54673DD}"/>
            </a:ext>
          </a:extLst>
        </xdr:cNvPr>
        <xdr:cNvSpPr txBox="1"/>
      </xdr:nvSpPr>
      <xdr:spPr>
        <a:xfrm>
          <a:off x="18421427" y="10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1008</xdr:rowOff>
    </xdr:from>
    <xdr:ext cx="469744" cy="259045"/>
    <xdr:sp macro="" textlink="">
      <xdr:nvSpPr>
        <xdr:cNvPr id="558" name="n_1mainValue【保健センター・保健所】&#10;一人当たり面積">
          <a:extLst>
            <a:ext uri="{FF2B5EF4-FFF2-40B4-BE49-F238E27FC236}">
              <a16:creationId xmlns:a16="http://schemas.microsoft.com/office/drawing/2014/main" id="{A2A4C103-5984-48F8-A61B-B81A3C66A335}"/>
            </a:ext>
          </a:extLst>
        </xdr:cNvPr>
        <xdr:cNvSpPr txBox="1"/>
      </xdr:nvSpPr>
      <xdr:spPr>
        <a:xfrm>
          <a:off x="21075727" y="1097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1008</xdr:rowOff>
    </xdr:from>
    <xdr:ext cx="469744" cy="259045"/>
    <xdr:sp macro="" textlink="">
      <xdr:nvSpPr>
        <xdr:cNvPr id="559" name="n_2mainValue【保健センター・保健所】&#10;一人当たり面積">
          <a:extLst>
            <a:ext uri="{FF2B5EF4-FFF2-40B4-BE49-F238E27FC236}">
              <a16:creationId xmlns:a16="http://schemas.microsoft.com/office/drawing/2014/main" id="{7FEA3A67-9EC1-4E34-AEC0-320510B42A94}"/>
            </a:ext>
          </a:extLst>
        </xdr:cNvPr>
        <xdr:cNvSpPr txBox="1"/>
      </xdr:nvSpPr>
      <xdr:spPr>
        <a:xfrm>
          <a:off x="20199427" y="1097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0" name="正方形/長方形 559">
          <a:extLst>
            <a:ext uri="{FF2B5EF4-FFF2-40B4-BE49-F238E27FC236}">
              <a16:creationId xmlns:a16="http://schemas.microsoft.com/office/drawing/2014/main" id="{A29F063B-55EA-40FB-952C-F4FEAC7AC5B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61" name="正方形/長方形 560">
          <a:extLst>
            <a:ext uri="{FF2B5EF4-FFF2-40B4-BE49-F238E27FC236}">
              <a16:creationId xmlns:a16="http://schemas.microsoft.com/office/drawing/2014/main" id="{67C32B95-27C7-4465-8840-E4071644D42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62" name="正方形/長方形 561">
          <a:extLst>
            <a:ext uri="{FF2B5EF4-FFF2-40B4-BE49-F238E27FC236}">
              <a16:creationId xmlns:a16="http://schemas.microsoft.com/office/drawing/2014/main" id="{41010036-E5F0-4D94-8934-223F9437B3B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63" name="正方形/長方形 562">
          <a:extLst>
            <a:ext uri="{FF2B5EF4-FFF2-40B4-BE49-F238E27FC236}">
              <a16:creationId xmlns:a16="http://schemas.microsoft.com/office/drawing/2014/main" id="{98BB42E6-2DD1-4259-B0FB-17A66D0CDE6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64" name="正方形/長方形 563">
          <a:extLst>
            <a:ext uri="{FF2B5EF4-FFF2-40B4-BE49-F238E27FC236}">
              <a16:creationId xmlns:a16="http://schemas.microsoft.com/office/drawing/2014/main" id="{14614BE6-63DC-4CB6-AAEF-EC87CDE8C11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65" name="正方形/長方形 564">
          <a:extLst>
            <a:ext uri="{FF2B5EF4-FFF2-40B4-BE49-F238E27FC236}">
              <a16:creationId xmlns:a16="http://schemas.microsoft.com/office/drawing/2014/main" id="{BBAD795F-B48F-4041-ADB1-47A231ABCBF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66" name="正方形/長方形 565">
          <a:extLst>
            <a:ext uri="{FF2B5EF4-FFF2-40B4-BE49-F238E27FC236}">
              <a16:creationId xmlns:a16="http://schemas.microsoft.com/office/drawing/2014/main" id="{560238CB-4581-4BDF-8E5B-A42FE2901F5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7" name="正方形/長方形 566">
          <a:extLst>
            <a:ext uri="{FF2B5EF4-FFF2-40B4-BE49-F238E27FC236}">
              <a16:creationId xmlns:a16="http://schemas.microsoft.com/office/drawing/2014/main" id="{C65292CC-5C57-49C1-8557-AC02946B4D29}"/>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68" name="テキスト ボックス 567">
          <a:extLst>
            <a:ext uri="{FF2B5EF4-FFF2-40B4-BE49-F238E27FC236}">
              <a16:creationId xmlns:a16="http://schemas.microsoft.com/office/drawing/2014/main" id="{DF6B898F-E8A2-4C36-9274-059E8D4EA32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69" name="直線コネクタ 568">
          <a:extLst>
            <a:ext uri="{FF2B5EF4-FFF2-40B4-BE49-F238E27FC236}">
              <a16:creationId xmlns:a16="http://schemas.microsoft.com/office/drawing/2014/main" id="{0B0F8B29-8A36-437C-B99B-F0B6BC8F604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70" name="テキスト ボックス 569">
          <a:extLst>
            <a:ext uri="{FF2B5EF4-FFF2-40B4-BE49-F238E27FC236}">
              <a16:creationId xmlns:a16="http://schemas.microsoft.com/office/drawing/2014/main" id="{933C4425-0B99-46E5-BC12-EBA163C5ABF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71" name="直線コネクタ 570">
          <a:extLst>
            <a:ext uri="{FF2B5EF4-FFF2-40B4-BE49-F238E27FC236}">
              <a16:creationId xmlns:a16="http://schemas.microsoft.com/office/drawing/2014/main" id="{598B4953-FE30-46BB-8BA5-75A395B51E1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72" name="テキスト ボックス 571">
          <a:extLst>
            <a:ext uri="{FF2B5EF4-FFF2-40B4-BE49-F238E27FC236}">
              <a16:creationId xmlns:a16="http://schemas.microsoft.com/office/drawing/2014/main" id="{E13FB819-DCB2-4D76-BC11-0306201806AF}"/>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73" name="直線コネクタ 572">
          <a:extLst>
            <a:ext uri="{FF2B5EF4-FFF2-40B4-BE49-F238E27FC236}">
              <a16:creationId xmlns:a16="http://schemas.microsoft.com/office/drawing/2014/main" id="{60C014CA-DAB7-47C5-8D8A-77ABE2A552AD}"/>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74" name="テキスト ボックス 573">
          <a:extLst>
            <a:ext uri="{FF2B5EF4-FFF2-40B4-BE49-F238E27FC236}">
              <a16:creationId xmlns:a16="http://schemas.microsoft.com/office/drawing/2014/main" id="{059A4C04-4A2D-44AE-839F-E04BC24E2AB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75" name="直線コネクタ 574">
          <a:extLst>
            <a:ext uri="{FF2B5EF4-FFF2-40B4-BE49-F238E27FC236}">
              <a16:creationId xmlns:a16="http://schemas.microsoft.com/office/drawing/2014/main" id="{6E0FC2A2-A273-4C06-B802-20EA5EED3A24}"/>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76" name="テキスト ボックス 575">
          <a:extLst>
            <a:ext uri="{FF2B5EF4-FFF2-40B4-BE49-F238E27FC236}">
              <a16:creationId xmlns:a16="http://schemas.microsoft.com/office/drawing/2014/main" id="{803E39F9-AF8D-455D-997E-5F62F46BF604}"/>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77" name="直線コネクタ 576">
          <a:extLst>
            <a:ext uri="{FF2B5EF4-FFF2-40B4-BE49-F238E27FC236}">
              <a16:creationId xmlns:a16="http://schemas.microsoft.com/office/drawing/2014/main" id="{A67E2644-7B46-4BD3-835C-49EBC90D512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78" name="テキスト ボックス 577">
          <a:extLst>
            <a:ext uri="{FF2B5EF4-FFF2-40B4-BE49-F238E27FC236}">
              <a16:creationId xmlns:a16="http://schemas.microsoft.com/office/drawing/2014/main" id="{E1F1F075-D52C-45EF-B666-C8FDA58EBC1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79" name="直線コネクタ 578">
          <a:extLst>
            <a:ext uri="{FF2B5EF4-FFF2-40B4-BE49-F238E27FC236}">
              <a16:creationId xmlns:a16="http://schemas.microsoft.com/office/drawing/2014/main" id="{6DB9E9C6-BFFA-4057-932F-317AEBEF3DBC}"/>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80" name="テキスト ボックス 579">
          <a:extLst>
            <a:ext uri="{FF2B5EF4-FFF2-40B4-BE49-F238E27FC236}">
              <a16:creationId xmlns:a16="http://schemas.microsoft.com/office/drawing/2014/main" id="{427FCC8C-C808-4A72-8312-69748DD1BAB7}"/>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81" name="直線コネクタ 580">
          <a:extLst>
            <a:ext uri="{FF2B5EF4-FFF2-40B4-BE49-F238E27FC236}">
              <a16:creationId xmlns:a16="http://schemas.microsoft.com/office/drawing/2014/main" id="{7CE9B0BE-6707-43CE-87ED-014FC20FDC8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82" name="テキスト ボックス 581">
          <a:extLst>
            <a:ext uri="{FF2B5EF4-FFF2-40B4-BE49-F238E27FC236}">
              <a16:creationId xmlns:a16="http://schemas.microsoft.com/office/drawing/2014/main" id="{7E7DC4A8-8B61-46F7-9986-FF686357580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83" name="直線コネクタ 582">
          <a:extLst>
            <a:ext uri="{FF2B5EF4-FFF2-40B4-BE49-F238E27FC236}">
              <a16:creationId xmlns:a16="http://schemas.microsoft.com/office/drawing/2014/main" id="{9DA9CCCB-252C-4647-8A8E-03F21251A29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4" name="【消防施設】&#10;有形固定資産減価償却率グラフ枠">
          <a:extLst>
            <a:ext uri="{FF2B5EF4-FFF2-40B4-BE49-F238E27FC236}">
              <a16:creationId xmlns:a16="http://schemas.microsoft.com/office/drawing/2014/main" id="{50257E09-C927-40DB-9B4C-1961D7E81CC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585" name="直線コネクタ 584">
          <a:extLst>
            <a:ext uri="{FF2B5EF4-FFF2-40B4-BE49-F238E27FC236}">
              <a16:creationId xmlns:a16="http://schemas.microsoft.com/office/drawing/2014/main" id="{D320F2B5-6C22-4631-B8D5-BF9C2D132491}"/>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86" name="【消防施設】&#10;有形固定資産減価償却率最小値テキスト">
          <a:extLst>
            <a:ext uri="{FF2B5EF4-FFF2-40B4-BE49-F238E27FC236}">
              <a16:creationId xmlns:a16="http://schemas.microsoft.com/office/drawing/2014/main" id="{9613C5CB-AB16-4900-86E4-20C646D681DB}"/>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87" name="直線コネクタ 586">
          <a:extLst>
            <a:ext uri="{FF2B5EF4-FFF2-40B4-BE49-F238E27FC236}">
              <a16:creationId xmlns:a16="http://schemas.microsoft.com/office/drawing/2014/main" id="{90A8F866-0828-4424-806F-3620E800D271}"/>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588" name="【消防施設】&#10;有形固定資産減価償却率最大値テキスト">
          <a:extLst>
            <a:ext uri="{FF2B5EF4-FFF2-40B4-BE49-F238E27FC236}">
              <a16:creationId xmlns:a16="http://schemas.microsoft.com/office/drawing/2014/main" id="{8CAC62FA-A4A0-47E6-93AE-614C736F8D9A}"/>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589" name="直線コネクタ 588">
          <a:extLst>
            <a:ext uri="{FF2B5EF4-FFF2-40B4-BE49-F238E27FC236}">
              <a16:creationId xmlns:a16="http://schemas.microsoft.com/office/drawing/2014/main" id="{5EF8B070-4BB6-4025-AE23-34C323490719}"/>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590" name="【消防施設】&#10;有形固定資産減価償却率平均値テキスト">
          <a:extLst>
            <a:ext uri="{FF2B5EF4-FFF2-40B4-BE49-F238E27FC236}">
              <a16:creationId xmlns:a16="http://schemas.microsoft.com/office/drawing/2014/main" id="{0A7BA6BF-7AA2-4B10-930B-E9B80CD18EB2}"/>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591" name="フローチャート: 判断 590">
          <a:extLst>
            <a:ext uri="{FF2B5EF4-FFF2-40B4-BE49-F238E27FC236}">
              <a16:creationId xmlns:a16="http://schemas.microsoft.com/office/drawing/2014/main" id="{D428CF71-BB98-41FD-87E4-0801B5AEACFE}"/>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592" name="フローチャート: 判断 591">
          <a:extLst>
            <a:ext uri="{FF2B5EF4-FFF2-40B4-BE49-F238E27FC236}">
              <a16:creationId xmlns:a16="http://schemas.microsoft.com/office/drawing/2014/main" id="{AAE6FA07-0BF4-4BC5-9E15-82EB16957B21}"/>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593" name="フローチャート: 判断 592">
          <a:extLst>
            <a:ext uri="{FF2B5EF4-FFF2-40B4-BE49-F238E27FC236}">
              <a16:creationId xmlns:a16="http://schemas.microsoft.com/office/drawing/2014/main" id="{6E75E822-4389-481C-84C6-3EA96F9DCFA9}"/>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594" name="フローチャート: 判断 593">
          <a:extLst>
            <a:ext uri="{FF2B5EF4-FFF2-40B4-BE49-F238E27FC236}">
              <a16:creationId xmlns:a16="http://schemas.microsoft.com/office/drawing/2014/main" id="{1841B31A-6C69-4FE9-B61E-EF9E268479F8}"/>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595" name="フローチャート: 判断 594">
          <a:extLst>
            <a:ext uri="{FF2B5EF4-FFF2-40B4-BE49-F238E27FC236}">
              <a16:creationId xmlns:a16="http://schemas.microsoft.com/office/drawing/2014/main" id="{48FFEAB4-26D1-4371-9D2D-59ED51717428}"/>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96" name="テキスト ボックス 595">
          <a:extLst>
            <a:ext uri="{FF2B5EF4-FFF2-40B4-BE49-F238E27FC236}">
              <a16:creationId xmlns:a16="http://schemas.microsoft.com/office/drawing/2014/main" id="{2F6247C6-D63F-4400-8C26-F6A149E416B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97" name="テキスト ボックス 596">
          <a:extLst>
            <a:ext uri="{FF2B5EF4-FFF2-40B4-BE49-F238E27FC236}">
              <a16:creationId xmlns:a16="http://schemas.microsoft.com/office/drawing/2014/main" id="{97E0BA3E-7C64-4A8B-AC6F-D3F4881B42B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98" name="テキスト ボックス 597">
          <a:extLst>
            <a:ext uri="{FF2B5EF4-FFF2-40B4-BE49-F238E27FC236}">
              <a16:creationId xmlns:a16="http://schemas.microsoft.com/office/drawing/2014/main" id="{1A9C2C1C-CD9B-4CA2-A40A-282A128723A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99" name="テキスト ボックス 598">
          <a:extLst>
            <a:ext uri="{FF2B5EF4-FFF2-40B4-BE49-F238E27FC236}">
              <a16:creationId xmlns:a16="http://schemas.microsoft.com/office/drawing/2014/main" id="{0CEA036A-AA89-4212-9B9D-CF6DD88624A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00" name="テキスト ボックス 599">
          <a:extLst>
            <a:ext uri="{FF2B5EF4-FFF2-40B4-BE49-F238E27FC236}">
              <a16:creationId xmlns:a16="http://schemas.microsoft.com/office/drawing/2014/main" id="{F6A89AFD-6CEC-47F7-AA94-7B6B3A239DC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46082</xdr:rowOff>
    </xdr:from>
    <xdr:to>
      <xdr:col>85</xdr:col>
      <xdr:colOff>177800</xdr:colOff>
      <xdr:row>84</xdr:row>
      <xdr:rowOff>147682</xdr:rowOff>
    </xdr:to>
    <xdr:sp macro="" textlink="">
      <xdr:nvSpPr>
        <xdr:cNvPr id="601" name="楕円 600">
          <a:extLst>
            <a:ext uri="{FF2B5EF4-FFF2-40B4-BE49-F238E27FC236}">
              <a16:creationId xmlns:a16="http://schemas.microsoft.com/office/drawing/2014/main" id="{709C23F9-17E4-4FDB-A547-F13AFD7B6B64}"/>
            </a:ext>
          </a:extLst>
        </xdr:cNvPr>
        <xdr:cNvSpPr/>
      </xdr:nvSpPr>
      <xdr:spPr>
        <a:xfrm>
          <a:off x="162687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24509</xdr:rowOff>
    </xdr:from>
    <xdr:ext cx="405111" cy="259045"/>
    <xdr:sp macro="" textlink="">
      <xdr:nvSpPr>
        <xdr:cNvPr id="602" name="【消防施設】&#10;有形固定資産減価償却率該当値テキスト">
          <a:extLst>
            <a:ext uri="{FF2B5EF4-FFF2-40B4-BE49-F238E27FC236}">
              <a16:creationId xmlns:a16="http://schemas.microsoft.com/office/drawing/2014/main" id="{881E61CD-60E6-4364-83E1-62083875BCCD}"/>
            </a:ext>
          </a:extLst>
        </xdr:cNvPr>
        <xdr:cNvSpPr txBox="1"/>
      </xdr:nvSpPr>
      <xdr:spPr>
        <a:xfrm>
          <a:off x="16357600"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170180</xdr:rowOff>
    </xdr:from>
    <xdr:to>
      <xdr:col>81</xdr:col>
      <xdr:colOff>101600</xdr:colOff>
      <xdr:row>84</xdr:row>
      <xdr:rowOff>100330</xdr:rowOff>
    </xdr:to>
    <xdr:sp macro="" textlink="">
      <xdr:nvSpPr>
        <xdr:cNvPr id="603" name="楕円 602">
          <a:extLst>
            <a:ext uri="{FF2B5EF4-FFF2-40B4-BE49-F238E27FC236}">
              <a16:creationId xmlns:a16="http://schemas.microsoft.com/office/drawing/2014/main" id="{578C4512-3AF9-4CAA-8D4E-1B702ACF3726}"/>
            </a:ext>
          </a:extLst>
        </xdr:cNvPr>
        <xdr:cNvSpPr/>
      </xdr:nvSpPr>
      <xdr:spPr>
        <a:xfrm>
          <a:off x="15430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49530</xdr:rowOff>
    </xdr:from>
    <xdr:to>
      <xdr:col>85</xdr:col>
      <xdr:colOff>127000</xdr:colOff>
      <xdr:row>84</xdr:row>
      <xdr:rowOff>96882</xdr:rowOff>
    </xdr:to>
    <xdr:cxnSp macro="">
      <xdr:nvCxnSpPr>
        <xdr:cNvPr id="604" name="直線コネクタ 603">
          <a:extLst>
            <a:ext uri="{FF2B5EF4-FFF2-40B4-BE49-F238E27FC236}">
              <a16:creationId xmlns:a16="http://schemas.microsoft.com/office/drawing/2014/main" id="{156869A7-2DF3-4F5B-BCF9-5D33B3FE8146}"/>
            </a:ext>
          </a:extLst>
        </xdr:cNvPr>
        <xdr:cNvCxnSpPr/>
      </xdr:nvCxnSpPr>
      <xdr:spPr>
        <a:xfrm>
          <a:off x="15481300" y="14451330"/>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122827</xdr:rowOff>
    </xdr:from>
    <xdr:to>
      <xdr:col>76</xdr:col>
      <xdr:colOff>165100</xdr:colOff>
      <xdr:row>84</xdr:row>
      <xdr:rowOff>52977</xdr:rowOff>
    </xdr:to>
    <xdr:sp macro="" textlink="">
      <xdr:nvSpPr>
        <xdr:cNvPr id="605" name="楕円 604">
          <a:extLst>
            <a:ext uri="{FF2B5EF4-FFF2-40B4-BE49-F238E27FC236}">
              <a16:creationId xmlns:a16="http://schemas.microsoft.com/office/drawing/2014/main" id="{A4446DDB-83EA-4E17-8E7A-61DA65AA884F}"/>
            </a:ext>
          </a:extLst>
        </xdr:cNvPr>
        <xdr:cNvSpPr/>
      </xdr:nvSpPr>
      <xdr:spPr>
        <a:xfrm>
          <a:off x="14541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2177</xdr:rowOff>
    </xdr:from>
    <xdr:to>
      <xdr:col>81</xdr:col>
      <xdr:colOff>50800</xdr:colOff>
      <xdr:row>84</xdr:row>
      <xdr:rowOff>49530</xdr:rowOff>
    </xdr:to>
    <xdr:cxnSp macro="">
      <xdr:nvCxnSpPr>
        <xdr:cNvPr id="606" name="直線コネクタ 605">
          <a:extLst>
            <a:ext uri="{FF2B5EF4-FFF2-40B4-BE49-F238E27FC236}">
              <a16:creationId xmlns:a16="http://schemas.microsoft.com/office/drawing/2014/main" id="{071943B7-1B4A-4F4E-A767-21ADE1B926B0}"/>
            </a:ext>
          </a:extLst>
        </xdr:cNvPr>
        <xdr:cNvCxnSpPr/>
      </xdr:nvCxnSpPr>
      <xdr:spPr>
        <a:xfrm>
          <a:off x="14592300" y="1440397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150586</xdr:rowOff>
    </xdr:from>
    <xdr:to>
      <xdr:col>72</xdr:col>
      <xdr:colOff>38100</xdr:colOff>
      <xdr:row>85</xdr:row>
      <xdr:rowOff>80736</xdr:rowOff>
    </xdr:to>
    <xdr:sp macro="" textlink="">
      <xdr:nvSpPr>
        <xdr:cNvPr id="607" name="楕円 606">
          <a:extLst>
            <a:ext uri="{FF2B5EF4-FFF2-40B4-BE49-F238E27FC236}">
              <a16:creationId xmlns:a16="http://schemas.microsoft.com/office/drawing/2014/main" id="{76DAEB6C-7F8E-40DD-A093-E167C86E2143}"/>
            </a:ext>
          </a:extLst>
        </xdr:cNvPr>
        <xdr:cNvSpPr/>
      </xdr:nvSpPr>
      <xdr:spPr>
        <a:xfrm>
          <a:off x="13652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2177</xdr:rowOff>
    </xdr:from>
    <xdr:to>
      <xdr:col>76</xdr:col>
      <xdr:colOff>114300</xdr:colOff>
      <xdr:row>85</xdr:row>
      <xdr:rowOff>29936</xdr:rowOff>
    </xdr:to>
    <xdr:cxnSp macro="">
      <xdr:nvCxnSpPr>
        <xdr:cNvPr id="608" name="直線コネクタ 607">
          <a:extLst>
            <a:ext uri="{FF2B5EF4-FFF2-40B4-BE49-F238E27FC236}">
              <a16:creationId xmlns:a16="http://schemas.microsoft.com/office/drawing/2014/main" id="{8DDB18C1-6BEB-4F22-8F00-A53B10EA74D2}"/>
            </a:ext>
          </a:extLst>
        </xdr:cNvPr>
        <xdr:cNvCxnSpPr/>
      </xdr:nvCxnSpPr>
      <xdr:spPr>
        <a:xfrm flipV="1">
          <a:off x="13703300" y="14403977"/>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macro="" textlink="">
      <xdr:nvSpPr>
        <xdr:cNvPr id="609" name="楕円 608">
          <a:extLst>
            <a:ext uri="{FF2B5EF4-FFF2-40B4-BE49-F238E27FC236}">
              <a16:creationId xmlns:a16="http://schemas.microsoft.com/office/drawing/2014/main" id="{1B86515B-4F7C-45D8-B814-CBB8AD28FD6C}"/>
            </a:ext>
          </a:extLst>
        </xdr:cNvPr>
        <xdr:cNvSpPr/>
      </xdr:nvSpPr>
      <xdr:spPr>
        <a:xfrm>
          <a:off x="1276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152400</xdr:rowOff>
    </xdr:from>
    <xdr:to>
      <xdr:col>71</xdr:col>
      <xdr:colOff>177800</xdr:colOff>
      <xdr:row>85</xdr:row>
      <xdr:rowOff>29936</xdr:rowOff>
    </xdr:to>
    <xdr:cxnSp macro="">
      <xdr:nvCxnSpPr>
        <xdr:cNvPr id="610" name="直線コネクタ 609">
          <a:extLst>
            <a:ext uri="{FF2B5EF4-FFF2-40B4-BE49-F238E27FC236}">
              <a16:creationId xmlns:a16="http://schemas.microsoft.com/office/drawing/2014/main" id="{BB4B4584-B096-4B1E-81FD-9A1EB5AA4040}"/>
            </a:ext>
          </a:extLst>
        </xdr:cNvPr>
        <xdr:cNvCxnSpPr/>
      </xdr:nvCxnSpPr>
      <xdr:spPr>
        <a:xfrm>
          <a:off x="12814300" y="145542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611" name="n_1aveValue【消防施設】&#10;有形固定資産減価償却率">
          <a:extLst>
            <a:ext uri="{FF2B5EF4-FFF2-40B4-BE49-F238E27FC236}">
              <a16:creationId xmlns:a16="http://schemas.microsoft.com/office/drawing/2014/main" id="{EC5D9332-F8FC-4ED1-8968-3471EEC73379}"/>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612" name="n_2aveValue【消防施設】&#10;有形固定資産減価償却率">
          <a:extLst>
            <a:ext uri="{FF2B5EF4-FFF2-40B4-BE49-F238E27FC236}">
              <a16:creationId xmlns:a16="http://schemas.microsoft.com/office/drawing/2014/main" id="{52B52F29-59CD-4AE5-B4FA-0775E123FF1D}"/>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613" name="n_3aveValue【消防施設】&#10;有形固定資産減価償却率">
          <a:extLst>
            <a:ext uri="{FF2B5EF4-FFF2-40B4-BE49-F238E27FC236}">
              <a16:creationId xmlns:a16="http://schemas.microsoft.com/office/drawing/2014/main" id="{82B9E9F2-EA75-425B-9E95-99D843525019}"/>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614" name="n_4aveValue【消防施設】&#10;有形固定資産減価償却率">
          <a:extLst>
            <a:ext uri="{FF2B5EF4-FFF2-40B4-BE49-F238E27FC236}">
              <a16:creationId xmlns:a16="http://schemas.microsoft.com/office/drawing/2014/main" id="{61DA4664-018A-4E36-90BB-43C3ECDAF47C}"/>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91457</xdr:rowOff>
    </xdr:from>
    <xdr:ext cx="405111" cy="259045"/>
    <xdr:sp macro="" textlink="">
      <xdr:nvSpPr>
        <xdr:cNvPr id="615" name="n_1mainValue【消防施設】&#10;有形固定資産減価償却率">
          <a:extLst>
            <a:ext uri="{FF2B5EF4-FFF2-40B4-BE49-F238E27FC236}">
              <a16:creationId xmlns:a16="http://schemas.microsoft.com/office/drawing/2014/main" id="{ED7F8862-44DC-4278-B599-7843EFCC5747}"/>
            </a:ext>
          </a:extLst>
        </xdr:cNvPr>
        <xdr:cNvSpPr txBox="1"/>
      </xdr:nvSpPr>
      <xdr:spPr>
        <a:xfrm>
          <a:off x="152660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44104</xdr:rowOff>
    </xdr:from>
    <xdr:ext cx="405111" cy="259045"/>
    <xdr:sp macro="" textlink="">
      <xdr:nvSpPr>
        <xdr:cNvPr id="616" name="n_2mainValue【消防施設】&#10;有形固定資産減価償却率">
          <a:extLst>
            <a:ext uri="{FF2B5EF4-FFF2-40B4-BE49-F238E27FC236}">
              <a16:creationId xmlns:a16="http://schemas.microsoft.com/office/drawing/2014/main" id="{F893C79D-F92F-42E4-81B2-CD0E4E178358}"/>
            </a:ext>
          </a:extLst>
        </xdr:cNvPr>
        <xdr:cNvSpPr txBox="1"/>
      </xdr:nvSpPr>
      <xdr:spPr>
        <a:xfrm>
          <a:off x="143897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71863</xdr:rowOff>
    </xdr:from>
    <xdr:ext cx="405111" cy="259045"/>
    <xdr:sp macro="" textlink="">
      <xdr:nvSpPr>
        <xdr:cNvPr id="617" name="n_3mainValue【消防施設】&#10;有形固定資産減価償却率">
          <a:extLst>
            <a:ext uri="{FF2B5EF4-FFF2-40B4-BE49-F238E27FC236}">
              <a16:creationId xmlns:a16="http://schemas.microsoft.com/office/drawing/2014/main" id="{9F3AB64B-D4BF-4E16-854F-8DA37287B9D0}"/>
            </a:ext>
          </a:extLst>
        </xdr:cNvPr>
        <xdr:cNvSpPr txBox="1"/>
      </xdr:nvSpPr>
      <xdr:spPr>
        <a:xfrm>
          <a:off x="13500744"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macro="" textlink="">
      <xdr:nvSpPr>
        <xdr:cNvPr id="618" name="n_4mainValue【消防施設】&#10;有形固定資産減価償却率">
          <a:extLst>
            <a:ext uri="{FF2B5EF4-FFF2-40B4-BE49-F238E27FC236}">
              <a16:creationId xmlns:a16="http://schemas.microsoft.com/office/drawing/2014/main" id="{48E5A345-D18B-488F-8961-3C25906188D1}"/>
            </a:ext>
          </a:extLst>
        </xdr:cNvPr>
        <xdr:cNvSpPr txBox="1"/>
      </xdr:nvSpPr>
      <xdr:spPr>
        <a:xfrm>
          <a:off x="12611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19" name="正方形/長方形 618">
          <a:extLst>
            <a:ext uri="{FF2B5EF4-FFF2-40B4-BE49-F238E27FC236}">
              <a16:creationId xmlns:a16="http://schemas.microsoft.com/office/drawing/2014/main" id="{486BD5CB-B568-4456-8BE1-9216998ACBD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0" name="正方形/長方形 619">
          <a:extLst>
            <a:ext uri="{FF2B5EF4-FFF2-40B4-BE49-F238E27FC236}">
              <a16:creationId xmlns:a16="http://schemas.microsoft.com/office/drawing/2014/main" id="{5800D2B1-36F2-4602-81B7-BF799327023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1" name="正方形/長方形 620">
          <a:extLst>
            <a:ext uri="{FF2B5EF4-FFF2-40B4-BE49-F238E27FC236}">
              <a16:creationId xmlns:a16="http://schemas.microsoft.com/office/drawing/2014/main" id="{EB532D7A-4555-4238-8CDC-F1C9D5EB2478}"/>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2" name="正方形/長方形 621">
          <a:extLst>
            <a:ext uri="{FF2B5EF4-FFF2-40B4-BE49-F238E27FC236}">
              <a16:creationId xmlns:a16="http://schemas.microsoft.com/office/drawing/2014/main" id="{18F81580-7095-411D-80A0-37C54ED7E13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3" name="正方形/長方形 622">
          <a:extLst>
            <a:ext uri="{FF2B5EF4-FFF2-40B4-BE49-F238E27FC236}">
              <a16:creationId xmlns:a16="http://schemas.microsoft.com/office/drawing/2014/main" id="{9AE9AD3A-FC05-4CE2-9919-FC2ABB085D7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4" name="正方形/長方形 623">
          <a:extLst>
            <a:ext uri="{FF2B5EF4-FFF2-40B4-BE49-F238E27FC236}">
              <a16:creationId xmlns:a16="http://schemas.microsoft.com/office/drawing/2014/main" id="{09914C21-C51E-4F9A-B973-E1CB82028AA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5" name="正方形/長方形 624">
          <a:extLst>
            <a:ext uri="{FF2B5EF4-FFF2-40B4-BE49-F238E27FC236}">
              <a16:creationId xmlns:a16="http://schemas.microsoft.com/office/drawing/2014/main" id="{255335B7-7A87-44E4-90D2-3F4EB96904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6" name="正方形/長方形 625">
          <a:extLst>
            <a:ext uri="{FF2B5EF4-FFF2-40B4-BE49-F238E27FC236}">
              <a16:creationId xmlns:a16="http://schemas.microsoft.com/office/drawing/2014/main" id="{97320EE5-99DF-4711-A189-AA5DC86E0A1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27" name="テキスト ボックス 626">
          <a:extLst>
            <a:ext uri="{FF2B5EF4-FFF2-40B4-BE49-F238E27FC236}">
              <a16:creationId xmlns:a16="http://schemas.microsoft.com/office/drawing/2014/main" id="{86563B93-41E9-4AC8-86AD-CA487D91C07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28" name="直線コネクタ 627">
          <a:extLst>
            <a:ext uri="{FF2B5EF4-FFF2-40B4-BE49-F238E27FC236}">
              <a16:creationId xmlns:a16="http://schemas.microsoft.com/office/drawing/2014/main" id="{2BF66D22-3C07-482E-9F96-1293FAA84E4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29" name="直線コネクタ 628">
          <a:extLst>
            <a:ext uri="{FF2B5EF4-FFF2-40B4-BE49-F238E27FC236}">
              <a16:creationId xmlns:a16="http://schemas.microsoft.com/office/drawing/2014/main" id="{B0DEF2D2-1A6F-45A0-9856-8F050A435418}"/>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D87703FC-D02F-4682-BD82-996E0606A25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31" name="直線コネクタ 630">
          <a:extLst>
            <a:ext uri="{FF2B5EF4-FFF2-40B4-BE49-F238E27FC236}">
              <a16:creationId xmlns:a16="http://schemas.microsoft.com/office/drawing/2014/main" id="{11A0E6CC-BFA3-4718-9953-3DCDF7D50BBD}"/>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32" name="テキスト ボックス 631">
          <a:extLst>
            <a:ext uri="{FF2B5EF4-FFF2-40B4-BE49-F238E27FC236}">
              <a16:creationId xmlns:a16="http://schemas.microsoft.com/office/drawing/2014/main" id="{3BC26E92-0FAF-4736-9F19-B14FFA481E4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33" name="直線コネクタ 632">
          <a:extLst>
            <a:ext uri="{FF2B5EF4-FFF2-40B4-BE49-F238E27FC236}">
              <a16:creationId xmlns:a16="http://schemas.microsoft.com/office/drawing/2014/main" id="{00A2AF57-C1E3-4FFD-9A5C-39E564BAA2A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34" name="テキスト ボックス 633">
          <a:extLst>
            <a:ext uri="{FF2B5EF4-FFF2-40B4-BE49-F238E27FC236}">
              <a16:creationId xmlns:a16="http://schemas.microsoft.com/office/drawing/2014/main" id="{03A25603-5A8E-4A63-A6E3-59B796A60C9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35" name="直線コネクタ 634">
          <a:extLst>
            <a:ext uri="{FF2B5EF4-FFF2-40B4-BE49-F238E27FC236}">
              <a16:creationId xmlns:a16="http://schemas.microsoft.com/office/drawing/2014/main" id="{B83CB9F3-BAFB-46C6-A21F-A2AB4547ED5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36" name="テキスト ボックス 635">
          <a:extLst>
            <a:ext uri="{FF2B5EF4-FFF2-40B4-BE49-F238E27FC236}">
              <a16:creationId xmlns:a16="http://schemas.microsoft.com/office/drawing/2014/main" id="{1221427B-E48F-4F4E-A68D-89EC0C04456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37" name="直線コネクタ 636">
          <a:extLst>
            <a:ext uri="{FF2B5EF4-FFF2-40B4-BE49-F238E27FC236}">
              <a16:creationId xmlns:a16="http://schemas.microsoft.com/office/drawing/2014/main" id="{B10F2DC9-77C0-49F3-A456-7055B4EA610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38" name="テキスト ボックス 637">
          <a:extLst>
            <a:ext uri="{FF2B5EF4-FFF2-40B4-BE49-F238E27FC236}">
              <a16:creationId xmlns:a16="http://schemas.microsoft.com/office/drawing/2014/main" id="{8D565D2D-034A-4D4B-8DF7-14E798781E43}"/>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39" name="直線コネクタ 638">
          <a:extLst>
            <a:ext uri="{FF2B5EF4-FFF2-40B4-BE49-F238E27FC236}">
              <a16:creationId xmlns:a16="http://schemas.microsoft.com/office/drawing/2014/main" id="{0F83242C-1024-4DAE-985A-EC2A19E3E4C4}"/>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40" name="テキスト ボックス 639">
          <a:extLst>
            <a:ext uri="{FF2B5EF4-FFF2-40B4-BE49-F238E27FC236}">
              <a16:creationId xmlns:a16="http://schemas.microsoft.com/office/drawing/2014/main" id="{791D01F2-CC10-419D-AC59-B787B21EC494}"/>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1" name="直線コネクタ 640">
          <a:extLst>
            <a:ext uri="{FF2B5EF4-FFF2-40B4-BE49-F238E27FC236}">
              <a16:creationId xmlns:a16="http://schemas.microsoft.com/office/drawing/2014/main" id="{A651B331-E514-44CA-801D-2D732237AA8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2" name="テキスト ボックス 641">
          <a:extLst>
            <a:ext uri="{FF2B5EF4-FFF2-40B4-BE49-F238E27FC236}">
              <a16:creationId xmlns:a16="http://schemas.microsoft.com/office/drawing/2014/main" id="{D51EEA5F-E28B-4FA0-9A5F-1E88E9F749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3" name="【消防施設】&#10;一人当たり面積グラフ枠">
          <a:extLst>
            <a:ext uri="{FF2B5EF4-FFF2-40B4-BE49-F238E27FC236}">
              <a16:creationId xmlns:a16="http://schemas.microsoft.com/office/drawing/2014/main" id="{0587B37D-D22F-4A26-92B0-69B66FCC83F7}"/>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644" name="直線コネクタ 643">
          <a:extLst>
            <a:ext uri="{FF2B5EF4-FFF2-40B4-BE49-F238E27FC236}">
              <a16:creationId xmlns:a16="http://schemas.microsoft.com/office/drawing/2014/main" id="{0975BF3B-E548-4495-90CC-DD2648DB97ED}"/>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645" name="【消防施設】&#10;一人当たり面積最小値テキスト">
          <a:extLst>
            <a:ext uri="{FF2B5EF4-FFF2-40B4-BE49-F238E27FC236}">
              <a16:creationId xmlns:a16="http://schemas.microsoft.com/office/drawing/2014/main" id="{9650F85F-E44E-4E1A-B8DC-5312348585A7}"/>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646" name="直線コネクタ 645">
          <a:extLst>
            <a:ext uri="{FF2B5EF4-FFF2-40B4-BE49-F238E27FC236}">
              <a16:creationId xmlns:a16="http://schemas.microsoft.com/office/drawing/2014/main" id="{DB22CC15-4CAF-47C1-A15E-778BD1BACDE6}"/>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647" name="【消防施設】&#10;一人当たり面積最大値テキスト">
          <a:extLst>
            <a:ext uri="{FF2B5EF4-FFF2-40B4-BE49-F238E27FC236}">
              <a16:creationId xmlns:a16="http://schemas.microsoft.com/office/drawing/2014/main" id="{90419C68-E533-4ED2-99DB-17D91F029F80}"/>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648" name="直線コネクタ 647">
          <a:extLst>
            <a:ext uri="{FF2B5EF4-FFF2-40B4-BE49-F238E27FC236}">
              <a16:creationId xmlns:a16="http://schemas.microsoft.com/office/drawing/2014/main" id="{664C61F8-F9BF-4DC9-A8BD-045730925649}"/>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649" name="【消防施設】&#10;一人当たり面積平均値テキスト">
          <a:extLst>
            <a:ext uri="{FF2B5EF4-FFF2-40B4-BE49-F238E27FC236}">
              <a16:creationId xmlns:a16="http://schemas.microsoft.com/office/drawing/2014/main" id="{52E9B9CD-0F5F-4452-BC3B-CAA1F67D625D}"/>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650" name="フローチャート: 判断 649">
          <a:extLst>
            <a:ext uri="{FF2B5EF4-FFF2-40B4-BE49-F238E27FC236}">
              <a16:creationId xmlns:a16="http://schemas.microsoft.com/office/drawing/2014/main" id="{7DC59FAF-8638-4CC0-8918-B77357462200}"/>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651" name="フローチャート: 判断 650">
          <a:extLst>
            <a:ext uri="{FF2B5EF4-FFF2-40B4-BE49-F238E27FC236}">
              <a16:creationId xmlns:a16="http://schemas.microsoft.com/office/drawing/2014/main" id="{F24CE7AA-130E-450F-B6E6-306DF5D299CC}"/>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652" name="フローチャート: 判断 651">
          <a:extLst>
            <a:ext uri="{FF2B5EF4-FFF2-40B4-BE49-F238E27FC236}">
              <a16:creationId xmlns:a16="http://schemas.microsoft.com/office/drawing/2014/main" id="{2DCDBBA3-E321-4D3B-80B8-AB1730118C2A}"/>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653" name="フローチャート: 判断 652">
          <a:extLst>
            <a:ext uri="{FF2B5EF4-FFF2-40B4-BE49-F238E27FC236}">
              <a16:creationId xmlns:a16="http://schemas.microsoft.com/office/drawing/2014/main" id="{600B2E03-8C87-4CD9-BB58-9E6B4872FFB2}"/>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654" name="フローチャート: 判断 653">
          <a:extLst>
            <a:ext uri="{FF2B5EF4-FFF2-40B4-BE49-F238E27FC236}">
              <a16:creationId xmlns:a16="http://schemas.microsoft.com/office/drawing/2014/main" id="{9B6F1521-A626-45CD-BFFF-26A209E1E168}"/>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33950324-AA37-4CEC-8B8B-2B814B8F2AB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4F7D53D9-012D-462B-A899-AB69B5ABE3ED}"/>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4B844D8-1CC3-42E6-88D6-9CB30955CD3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3404F608-ED40-43EA-9066-D4946196417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438D5BEE-3DB7-4AE0-B831-9DBA33A7CB9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51634</xdr:rowOff>
    </xdr:from>
    <xdr:to>
      <xdr:col>116</xdr:col>
      <xdr:colOff>114300</xdr:colOff>
      <xdr:row>86</xdr:row>
      <xdr:rowOff>153234</xdr:rowOff>
    </xdr:to>
    <xdr:sp macro="" textlink="">
      <xdr:nvSpPr>
        <xdr:cNvPr id="660" name="楕円 659">
          <a:extLst>
            <a:ext uri="{FF2B5EF4-FFF2-40B4-BE49-F238E27FC236}">
              <a16:creationId xmlns:a16="http://schemas.microsoft.com/office/drawing/2014/main" id="{9D2AE47A-1894-4B77-BAC8-6905F8CC71D1}"/>
            </a:ext>
          </a:extLst>
        </xdr:cNvPr>
        <xdr:cNvSpPr/>
      </xdr:nvSpPr>
      <xdr:spPr>
        <a:xfrm>
          <a:off x="22110700" y="1479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7201</xdr:rowOff>
    </xdr:from>
    <xdr:ext cx="469744" cy="259045"/>
    <xdr:sp macro="" textlink="">
      <xdr:nvSpPr>
        <xdr:cNvPr id="661" name="【消防施設】&#10;一人当たり面積該当値テキスト">
          <a:extLst>
            <a:ext uri="{FF2B5EF4-FFF2-40B4-BE49-F238E27FC236}">
              <a16:creationId xmlns:a16="http://schemas.microsoft.com/office/drawing/2014/main" id="{25239F98-2F0E-4089-AEE7-0351264D5C92}"/>
            </a:ext>
          </a:extLst>
        </xdr:cNvPr>
        <xdr:cNvSpPr txBox="1"/>
      </xdr:nvSpPr>
      <xdr:spPr>
        <a:xfrm>
          <a:off x="22199600" y="147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50654</xdr:rowOff>
    </xdr:from>
    <xdr:to>
      <xdr:col>112</xdr:col>
      <xdr:colOff>38100</xdr:colOff>
      <xdr:row>86</xdr:row>
      <xdr:rowOff>152254</xdr:rowOff>
    </xdr:to>
    <xdr:sp macro="" textlink="">
      <xdr:nvSpPr>
        <xdr:cNvPr id="662" name="楕円 661">
          <a:extLst>
            <a:ext uri="{FF2B5EF4-FFF2-40B4-BE49-F238E27FC236}">
              <a16:creationId xmlns:a16="http://schemas.microsoft.com/office/drawing/2014/main" id="{7ED9D2BC-638D-402C-BDC0-FEB2F3200024}"/>
            </a:ext>
          </a:extLst>
        </xdr:cNvPr>
        <xdr:cNvSpPr/>
      </xdr:nvSpPr>
      <xdr:spPr>
        <a:xfrm>
          <a:off x="21272500" y="1479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101454</xdr:rowOff>
    </xdr:from>
    <xdr:to>
      <xdr:col>116</xdr:col>
      <xdr:colOff>63500</xdr:colOff>
      <xdr:row>86</xdr:row>
      <xdr:rowOff>102434</xdr:rowOff>
    </xdr:to>
    <xdr:cxnSp macro="">
      <xdr:nvCxnSpPr>
        <xdr:cNvPr id="663" name="直線コネクタ 662">
          <a:extLst>
            <a:ext uri="{FF2B5EF4-FFF2-40B4-BE49-F238E27FC236}">
              <a16:creationId xmlns:a16="http://schemas.microsoft.com/office/drawing/2014/main" id="{7498C56C-AD62-409F-A9BF-FD1E196932DC}"/>
            </a:ext>
          </a:extLst>
        </xdr:cNvPr>
        <xdr:cNvCxnSpPr/>
      </xdr:nvCxnSpPr>
      <xdr:spPr>
        <a:xfrm>
          <a:off x="21323300" y="14846154"/>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50654</xdr:rowOff>
    </xdr:from>
    <xdr:to>
      <xdr:col>107</xdr:col>
      <xdr:colOff>101600</xdr:colOff>
      <xdr:row>86</xdr:row>
      <xdr:rowOff>152254</xdr:rowOff>
    </xdr:to>
    <xdr:sp macro="" textlink="">
      <xdr:nvSpPr>
        <xdr:cNvPr id="664" name="楕円 663">
          <a:extLst>
            <a:ext uri="{FF2B5EF4-FFF2-40B4-BE49-F238E27FC236}">
              <a16:creationId xmlns:a16="http://schemas.microsoft.com/office/drawing/2014/main" id="{BD2DE922-DCA4-4847-A8DA-64E4B1B8C4E3}"/>
            </a:ext>
          </a:extLst>
        </xdr:cNvPr>
        <xdr:cNvSpPr/>
      </xdr:nvSpPr>
      <xdr:spPr>
        <a:xfrm>
          <a:off x="20383500" y="1479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101454</xdr:rowOff>
    </xdr:from>
    <xdr:to>
      <xdr:col>111</xdr:col>
      <xdr:colOff>177800</xdr:colOff>
      <xdr:row>86</xdr:row>
      <xdr:rowOff>101454</xdr:rowOff>
    </xdr:to>
    <xdr:cxnSp macro="">
      <xdr:nvCxnSpPr>
        <xdr:cNvPr id="665" name="直線コネクタ 664">
          <a:extLst>
            <a:ext uri="{FF2B5EF4-FFF2-40B4-BE49-F238E27FC236}">
              <a16:creationId xmlns:a16="http://schemas.microsoft.com/office/drawing/2014/main" id="{EA9DF9A8-63E0-4306-AE7D-25C7C84CB2A6}"/>
            </a:ext>
          </a:extLst>
        </xdr:cNvPr>
        <xdr:cNvCxnSpPr/>
      </xdr:nvCxnSpPr>
      <xdr:spPr>
        <a:xfrm>
          <a:off x="20434300" y="148461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52288</xdr:rowOff>
    </xdr:from>
    <xdr:to>
      <xdr:col>102</xdr:col>
      <xdr:colOff>165100</xdr:colOff>
      <xdr:row>86</xdr:row>
      <xdr:rowOff>153888</xdr:rowOff>
    </xdr:to>
    <xdr:sp macro="" textlink="">
      <xdr:nvSpPr>
        <xdr:cNvPr id="666" name="楕円 665">
          <a:extLst>
            <a:ext uri="{FF2B5EF4-FFF2-40B4-BE49-F238E27FC236}">
              <a16:creationId xmlns:a16="http://schemas.microsoft.com/office/drawing/2014/main" id="{4426D043-DF32-4597-9B45-6779F4030DAC}"/>
            </a:ext>
          </a:extLst>
        </xdr:cNvPr>
        <xdr:cNvSpPr/>
      </xdr:nvSpPr>
      <xdr:spPr>
        <a:xfrm>
          <a:off x="19494500" y="1479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101454</xdr:rowOff>
    </xdr:from>
    <xdr:to>
      <xdr:col>107</xdr:col>
      <xdr:colOff>50800</xdr:colOff>
      <xdr:row>86</xdr:row>
      <xdr:rowOff>103088</xdr:rowOff>
    </xdr:to>
    <xdr:cxnSp macro="">
      <xdr:nvCxnSpPr>
        <xdr:cNvPr id="667" name="直線コネクタ 666">
          <a:extLst>
            <a:ext uri="{FF2B5EF4-FFF2-40B4-BE49-F238E27FC236}">
              <a16:creationId xmlns:a16="http://schemas.microsoft.com/office/drawing/2014/main" id="{41039D69-87E5-48FC-9F15-C8CDEA7BDC87}"/>
            </a:ext>
          </a:extLst>
        </xdr:cNvPr>
        <xdr:cNvCxnSpPr/>
      </xdr:nvCxnSpPr>
      <xdr:spPr>
        <a:xfrm flipV="1">
          <a:off x="19545300" y="1484615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52941</xdr:rowOff>
    </xdr:from>
    <xdr:to>
      <xdr:col>98</xdr:col>
      <xdr:colOff>38100</xdr:colOff>
      <xdr:row>86</xdr:row>
      <xdr:rowOff>154541</xdr:rowOff>
    </xdr:to>
    <xdr:sp macro="" textlink="">
      <xdr:nvSpPr>
        <xdr:cNvPr id="668" name="楕円 667">
          <a:extLst>
            <a:ext uri="{FF2B5EF4-FFF2-40B4-BE49-F238E27FC236}">
              <a16:creationId xmlns:a16="http://schemas.microsoft.com/office/drawing/2014/main" id="{93578FC7-239C-48B8-BE20-EA256FE0C211}"/>
            </a:ext>
          </a:extLst>
        </xdr:cNvPr>
        <xdr:cNvSpPr/>
      </xdr:nvSpPr>
      <xdr:spPr>
        <a:xfrm>
          <a:off x="18605500" y="1479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103088</xdr:rowOff>
    </xdr:from>
    <xdr:to>
      <xdr:col>102</xdr:col>
      <xdr:colOff>114300</xdr:colOff>
      <xdr:row>86</xdr:row>
      <xdr:rowOff>103741</xdr:rowOff>
    </xdr:to>
    <xdr:cxnSp macro="">
      <xdr:nvCxnSpPr>
        <xdr:cNvPr id="669" name="直線コネクタ 668">
          <a:extLst>
            <a:ext uri="{FF2B5EF4-FFF2-40B4-BE49-F238E27FC236}">
              <a16:creationId xmlns:a16="http://schemas.microsoft.com/office/drawing/2014/main" id="{E56F4C3B-6281-47C0-945B-E27A78A8BC8A}"/>
            </a:ext>
          </a:extLst>
        </xdr:cNvPr>
        <xdr:cNvCxnSpPr/>
      </xdr:nvCxnSpPr>
      <xdr:spPr>
        <a:xfrm flipV="1">
          <a:off x="18656300" y="1484778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670" name="n_1aveValue【消防施設】&#10;一人当たり面積">
          <a:extLst>
            <a:ext uri="{FF2B5EF4-FFF2-40B4-BE49-F238E27FC236}">
              <a16:creationId xmlns:a16="http://schemas.microsoft.com/office/drawing/2014/main" id="{0EBCD116-F299-459A-B513-989CAC5CD908}"/>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671" name="n_2aveValue【消防施設】&#10;一人当たり面積">
          <a:extLst>
            <a:ext uri="{FF2B5EF4-FFF2-40B4-BE49-F238E27FC236}">
              <a16:creationId xmlns:a16="http://schemas.microsoft.com/office/drawing/2014/main" id="{A1C6CD07-C884-4F10-B089-06A482334E2D}"/>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672" name="n_3aveValue【消防施設】&#10;一人当たり面積">
          <a:extLst>
            <a:ext uri="{FF2B5EF4-FFF2-40B4-BE49-F238E27FC236}">
              <a16:creationId xmlns:a16="http://schemas.microsoft.com/office/drawing/2014/main" id="{F1FD1494-0113-4F5D-ABDD-40E08DF546A4}"/>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673" name="n_4aveValue【消防施設】&#10;一人当たり面積">
          <a:extLst>
            <a:ext uri="{FF2B5EF4-FFF2-40B4-BE49-F238E27FC236}">
              <a16:creationId xmlns:a16="http://schemas.microsoft.com/office/drawing/2014/main" id="{041788BC-44E9-49CF-8024-CC7D15F3B8A7}"/>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143381</xdr:rowOff>
    </xdr:from>
    <xdr:ext cx="469744" cy="259045"/>
    <xdr:sp macro="" textlink="">
      <xdr:nvSpPr>
        <xdr:cNvPr id="674" name="n_1mainValue【消防施設】&#10;一人当たり面積">
          <a:extLst>
            <a:ext uri="{FF2B5EF4-FFF2-40B4-BE49-F238E27FC236}">
              <a16:creationId xmlns:a16="http://schemas.microsoft.com/office/drawing/2014/main" id="{39BCA063-9EDF-42EE-A0AC-46F746F05A67}"/>
            </a:ext>
          </a:extLst>
        </xdr:cNvPr>
        <xdr:cNvSpPr txBox="1"/>
      </xdr:nvSpPr>
      <xdr:spPr>
        <a:xfrm>
          <a:off x="21075727" y="1488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143381</xdr:rowOff>
    </xdr:from>
    <xdr:ext cx="469744" cy="259045"/>
    <xdr:sp macro="" textlink="">
      <xdr:nvSpPr>
        <xdr:cNvPr id="675" name="n_2mainValue【消防施設】&#10;一人当たり面積">
          <a:extLst>
            <a:ext uri="{FF2B5EF4-FFF2-40B4-BE49-F238E27FC236}">
              <a16:creationId xmlns:a16="http://schemas.microsoft.com/office/drawing/2014/main" id="{9CC789C4-F9B9-4E38-86E1-AFC677DD638D}"/>
            </a:ext>
          </a:extLst>
        </xdr:cNvPr>
        <xdr:cNvSpPr txBox="1"/>
      </xdr:nvSpPr>
      <xdr:spPr>
        <a:xfrm>
          <a:off x="20199427" y="1488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145015</xdr:rowOff>
    </xdr:from>
    <xdr:ext cx="469744" cy="259045"/>
    <xdr:sp macro="" textlink="">
      <xdr:nvSpPr>
        <xdr:cNvPr id="676" name="n_3mainValue【消防施設】&#10;一人当たり面積">
          <a:extLst>
            <a:ext uri="{FF2B5EF4-FFF2-40B4-BE49-F238E27FC236}">
              <a16:creationId xmlns:a16="http://schemas.microsoft.com/office/drawing/2014/main" id="{8BD0DF3A-A807-4FFE-B93D-B3EF8AD3933D}"/>
            </a:ext>
          </a:extLst>
        </xdr:cNvPr>
        <xdr:cNvSpPr txBox="1"/>
      </xdr:nvSpPr>
      <xdr:spPr>
        <a:xfrm>
          <a:off x="19310427" y="1488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145668</xdr:rowOff>
    </xdr:from>
    <xdr:ext cx="469744" cy="259045"/>
    <xdr:sp macro="" textlink="">
      <xdr:nvSpPr>
        <xdr:cNvPr id="677" name="n_4mainValue【消防施設】&#10;一人当たり面積">
          <a:extLst>
            <a:ext uri="{FF2B5EF4-FFF2-40B4-BE49-F238E27FC236}">
              <a16:creationId xmlns:a16="http://schemas.microsoft.com/office/drawing/2014/main" id="{7F90737B-D498-4703-B8E8-B0CB315A677A}"/>
            </a:ext>
          </a:extLst>
        </xdr:cNvPr>
        <xdr:cNvSpPr txBox="1"/>
      </xdr:nvSpPr>
      <xdr:spPr>
        <a:xfrm>
          <a:off x="18421427" y="1489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8" name="正方形/長方形 677">
          <a:extLst>
            <a:ext uri="{FF2B5EF4-FFF2-40B4-BE49-F238E27FC236}">
              <a16:creationId xmlns:a16="http://schemas.microsoft.com/office/drawing/2014/main" id="{F695E582-8C40-4975-B9BD-004382ED42A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9" name="正方形/長方形 678">
          <a:extLst>
            <a:ext uri="{FF2B5EF4-FFF2-40B4-BE49-F238E27FC236}">
              <a16:creationId xmlns:a16="http://schemas.microsoft.com/office/drawing/2014/main" id="{12281605-60BB-47DE-B061-974CACB1CBC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0" name="正方形/長方形 679">
          <a:extLst>
            <a:ext uri="{FF2B5EF4-FFF2-40B4-BE49-F238E27FC236}">
              <a16:creationId xmlns:a16="http://schemas.microsoft.com/office/drawing/2014/main" id="{EDA52B6E-6B8E-4EC3-8949-709127EA4C6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1" name="正方形/長方形 680">
          <a:extLst>
            <a:ext uri="{FF2B5EF4-FFF2-40B4-BE49-F238E27FC236}">
              <a16:creationId xmlns:a16="http://schemas.microsoft.com/office/drawing/2014/main" id="{E8DAE465-FBCE-4DED-966F-5F63C3D1FE1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2" name="正方形/長方形 681">
          <a:extLst>
            <a:ext uri="{FF2B5EF4-FFF2-40B4-BE49-F238E27FC236}">
              <a16:creationId xmlns:a16="http://schemas.microsoft.com/office/drawing/2014/main" id="{BF256C1F-8464-4AF5-B2F5-FB8BFD267B3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3" name="正方形/長方形 682">
          <a:extLst>
            <a:ext uri="{FF2B5EF4-FFF2-40B4-BE49-F238E27FC236}">
              <a16:creationId xmlns:a16="http://schemas.microsoft.com/office/drawing/2014/main" id="{D3B8B8C9-DBE8-4B8A-8474-DA73F4FD777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4" name="正方形/長方形 683">
          <a:extLst>
            <a:ext uri="{FF2B5EF4-FFF2-40B4-BE49-F238E27FC236}">
              <a16:creationId xmlns:a16="http://schemas.microsoft.com/office/drawing/2014/main" id="{B6907540-B148-4DA0-B66A-23D812B9FC9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5" name="正方形/長方形 684">
          <a:extLst>
            <a:ext uri="{FF2B5EF4-FFF2-40B4-BE49-F238E27FC236}">
              <a16:creationId xmlns:a16="http://schemas.microsoft.com/office/drawing/2014/main" id="{359500C3-84AF-4751-A68B-A893E911706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6" name="テキスト ボックス 685">
          <a:extLst>
            <a:ext uri="{FF2B5EF4-FFF2-40B4-BE49-F238E27FC236}">
              <a16:creationId xmlns:a16="http://schemas.microsoft.com/office/drawing/2014/main" id="{77FE29EC-F832-4D35-8A59-850C869BB03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7" name="直線コネクタ 686">
          <a:extLst>
            <a:ext uri="{FF2B5EF4-FFF2-40B4-BE49-F238E27FC236}">
              <a16:creationId xmlns:a16="http://schemas.microsoft.com/office/drawing/2014/main" id="{F1CB227C-81BE-40DC-931F-299770504DC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88" name="テキスト ボックス 687">
          <a:extLst>
            <a:ext uri="{FF2B5EF4-FFF2-40B4-BE49-F238E27FC236}">
              <a16:creationId xmlns:a16="http://schemas.microsoft.com/office/drawing/2014/main" id="{97B11F77-E879-4977-AFD5-173B1C8083E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89" name="直線コネクタ 688">
          <a:extLst>
            <a:ext uri="{FF2B5EF4-FFF2-40B4-BE49-F238E27FC236}">
              <a16:creationId xmlns:a16="http://schemas.microsoft.com/office/drawing/2014/main" id="{EE24E639-A9AA-4503-B8C3-9D5454C9C5F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90" name="テキスト ボックス 689">
          <a:extLst>
            <a:ext uri="{FF2B5EF4-FFF2-40B4-BE49-F238E27FC236}">
              <a16:creationId xmlns:a16="http://schemas.microsoft.com/office/drawing/2014/main" id="{A20B2BC1-EBA6-4D3B-880A-1E8ECA6A15E7}"/>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1" name="直線コネクタ 690">
          <a:extLst>
            <a:ext uri="{FF2B5EF4-FFF2-40B4-BE49-F238E27FC236}">
              <a16:creationId xmlns:a16="http://schemas.microsoft.com/office/drawing/2014/main" id="{AFC53E6C-4A1D-4461-ADB3-8D5EBCC84EAC}"/>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2" name="テキスト ボックス 691">
          <a:extLst>
            <a:ext uri="{FF2B5EF4-FFF2-40B4-BE49-F238E27FC236}">
              <a16:creationId xmlns:a16="http://schemas.microsoft.com/office/drawing/2014/main" id="{53CF0EA0-E45D-4BE7-986C-0A4F9A78F69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3" name="直線コネクタ 692">
          <a:extLst>
            <a:ext uri="{FF2B5EF4-FFF2-40B4-BE49-F238E27FC236}">
              <a16:creationId xmlns:a16="http://schemas.microsoft.com/office/drawing/2014/main" id="{BC9AFBB2-CF73-4FEC-B596-7D17655AB70A}"/>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4" name="テキスト ボックス 693">
          <a:extLst>
            <a:ext uri="{FF2B5EF4-FFF2-40B4-BE49-F238E27FC236}">
              <a16:creationId xmlns:a16="http://schemas.microsoft.com/office/drawing/2014/main" id="{DB36672B-A4FF-4113-931C-0F1B7A920CE3}"/>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5" name="直線コネクタ 694">
          <a:extLst>
            <a:ext uri="{FF2B5EF4-FFF2-40B4-BE49-F238E27FC236}">
              <a16:creationId xmlns:a16="http://schemas.microsoft.com/office/drawing/2014/main" id="{2DB4E102-6A8B-404A-BC16-2CD8E0F53D4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6" name="テキスト ボックス 695">
          <a:extLst>
            <a:ext uri="{FF2B5EF4-FFF2-40B4-BE49-F238E27FC236}">
              <a16:creationId xmlns:a16="http://schemas.microsoft.com/office/drawing/2014/main" id="{03F3F1DD-B33B-4335-A346-FBCF4E3976F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7" name="直線コネクタ 696">
          <a:extLst>
            <a:ext uri="{FF2B5EF4-FFF2-40B4-BE49-F238E27FC236}">
              <a16:creationId xmlns:a16="http://schemas.microsoft.com/office/drawing/2014/main" id="{6DDA41FE-1CF0-41EE-AE57-96C9D4ABA1C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8" name="テキスト ボックス 697">
          <a:extLst>
            <a:ext uri="{FF2B5EF4-FFF2-40B4-BE49-F238E27FC236}">
              <a16:creationId xmlns:a16="http://schemas.microsoft.com/office/drawing/2014/main" id="{039C9CDE-717E-42FA-AD9A-F6FBAB2C778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99" name="直線コネクタ 698">
          <a:extLst>
            <a:ext uri="{FF2B5EF4-FFF2-40B4-BE49-F238E27FC236}">
              <a16:creationId xmlns:a16="http://schemas.microsoft.com/office/drawing/2014/main" id="{B8D50F60-B15E-42B8-B489-43CAF3B274EA}"/>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00" name="テキスト ボックス 699">
          <a:extLst>
            <a:ext uri="{FF2B5EF4-FFF2-40B4-BE49-F238E27FC236}">
              <a16:creationId xmlns:a16="http://schemas.microsoft.com/office/drawing/2014/main" id="{07F8BD7F-AC95-4548-AE2D-4303702CCA0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1" name="直線コネクタ 700">
          <a:extLst>
            <a:ext uri="{FF2B5EF4-FFF2-40B4-BE49-F238E27FC236}">
              <a16:creationId xmlns:a16="http://schemas.microsoft.com/office/drawing/2014/main" id="{FDEB0DF7-C4CF-4BE4-8C14-32E18FA464B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2" name="【庁舎】&#10;有形固定資産減価償却率グラフ枠">
          <a:extLst>
            <a:ext uri="{FF2B5EF4-FFF2-40B4-BE49-F238E27FC236}">
              <a16:creationId xmlns:a16="http://schemas.microsoft.com/office/drawing/2014/main" id="{1DAA3F54-11D2-4BDF-94A3-D83061B8CF1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703" name="直線コネクタ 702">
          <a:extLst>
            <a:ext uri="{FF2B5EF4-FFF2-40B4-BE49-F238E27FC236}">
              <a16:creationId xmlns:a16="http://schemas.microsoft.com/office/drawing/2014/main" id="{777BD248-66ED-4166-8600-477F1DDC26B7}"/>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04" name="【庁舎】&#10;有形固定資産減価償却率最小値テキスト">
          <a:extLst>
            <a:ext uri="{FF2B5EF4-FFF2-40B4-BE49-F238E27FC236}">
              <a16:creationId xmlns:a16="http://schemas.microsoft.com/office/drawing/2014/main" id="{6935D36D-27F0-4827-BC3D-9DD2A86ABC32}"/>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05" name="直線コネクタ 704">
          <a:extLst>
            <a:ext uri="{FF2B5EF4-FFF2-40B4-BE49-F238E27FC236}">
              <a16:creationId xmlns:a16="http://schemas.microsoft.com/office/drawing/2014/main" id="{C1AF6B1D-517D-412B-BAA5-14ED4D3C121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706" name="【庁舎】&#10;有形固定資産減価償却率最大値テキスト">
          <a:extLst>
            <a:ext uri="{FF2B5EF4-FFF2-40B4-BE49-F238E27FC236}">
              <a16:creationId xmlns:a16="http://schemas.microsoft.com/office/drawing/2014/main" id="{3908D4C3-1F79-45D2-AF1F-0C57B246F3B3}"/>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707" name="直線コネクタ 706">
          <a:extLst>
            <a:ext uri="{FF2B5EF4-FFF2-40B4-BE49-F238E27FC236}">
              <a16:creationId xmlns:a16="http://schemas.microsoft.com/office/drawing/2014/main" id="{BCCF5BA6-C409-423A-BF0D-8EEC17440D78}"/>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708" name="【庁舎】&#10;有形固定資産減価償却率平均値テキスト">
          <a:extLst>
            <a:ext uri="{FF2B5EF4-FFF2-40B4-BE49-F238E27FC236}">
              <a16:creationId xmlns:a16="http://schemas.microsoft.com/office/drawing/2014/main" id="{B86574BE-6ABF-44A2-A2EA-143C9FD51517}"/>
            </a:ext>
          </a:extLst>
        </xdr:cNvPr>
        <xdr:cNvSpPr txBox="1"/>
      </xdr:nvSpPr>
      <xdr:spPr>
        <a:xfrm>
          <a:off x="16357600" y="1778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709" name="フローチャート: 判断 708">
          <a:extLst>
            <a:ext uri="{FF2B5EF4-FFF2-40B4-BE49-F238E27FC236}">
              <a16:creationId xmlns:a16="http://schemas.microsoft.com/office/drawing/2014/main" id="{EDF89C6B-D374-4057-9E67-61A9B79A5AD8}"/>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10" name="フローチャート: 判断 709">
          <a:extLst>
            <a:ext uri="{FF2B5EF4-FFF2-40B4-BE49-F238E27FC236}">
              <a16:creationId xmlns:a16="http://schemas.microsoft.com/office/drawing/2014/main" id="{DFBDADB5-5936-4507-8E33-D535098F68E4}"/>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711" name="フローチャート: 判断 710">
          <a:extLst>
            <a:ext uri="{FF2B5EF4-FFF2-40B4-BE49-F238E27FC236}">
              <a16:creationId xmlns:a16="http://schemas.microsoft.com/office/drawing/2014/main" id="{CBCCA79D-0D8F-42C0-9D95-92D2F4082461}"/>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712" name="フローチャート: 判断 711">
          <a:extLst>
            <a:ext uri="{FF2B5EF4-FFF2-40B4-BE49-F238E27FC236}">
              <a16:creationId xmlns:a16="http://schemas.microsoft.com/office/drawing/2014/main" id="{B7B7525C-0406-419A-9CBF-5AAB22AABE25}"/>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713" name="フローチャート: 判断 712">
          <a:extLst>
            <a:ext uri="{FF2B5EF4-FFF2-40B4-BE49-F238E27FC236}">
              <a16:creationId xmlns:a16="http://schemas.microsoft.com/office/drawing/2014/main" id="{6A8A6B7C-C866-456A-9CD6-905B5C65100F}"/>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C4916A8B-3C9E-4EB9-A840-B9E86B2CA1E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B75AD25C-13E3-4B99-AD0C-5A72E1D7974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73940F23-C4ED-4C52-97AB-D0D0F99CE13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03B40166-6892-4E14-84A6-4ECE6CC6E58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74518F11-AAF0-4A76-A6D0-EAF91CC2AF9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15602</xdr:rowOff>
    </xdr:from>
    <xdr:to>
      <xdr:col>85</xdr:col>
      <xdr:colOff>177800</xdr:colOff>
      <xdr:row>100</xdr:row>
      <xdr:rowOff>117202</xdr:rowOff>
    </xdr:to>
    <xdr:sp macro="" textlink="">
      <xdr:nvSpPr>
        <xdr:cNvPr id="719" name="楕円 718">
          <a:extLst>
            <a:ext uri="{FF2B5EF4-FFF2-40B4-BE49-F238E27FC236}">
              <a16:creationId xmlns:a16="http://schemas.microsoft.com/office/drawing/2014/main" id="{F62FF02A-F470-40AC-B8B9-FA9ABA75F806}"/>
            </a:ext>
          </a:extLst>
        </xdr:cNvPr>
        <xdr:cNvSpPr/>
      </xdr:nvSpPr>
      <xdr:spPr>
        <a:xfrm>
          <a:off x="16268700" y="1716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101979</xdr:rowOff>
    </xdr:from>
    <xdr:ext cx="340478" cy="259045"/>
    <xdr:sp macro="" textlink="">
      <xdr:nvSpPr>
        <xdr:cNvPr id="720" name="【庁舎】&#10;有形固定資産減価償却率該当値テキスト">
          <a:extLst>
            <a:ext uri="{FF2B5EF4-FFF2-40B4-BE49-F238E27FC236}">
              <a16:creationId xmlns:a16="http://schemas.microsoft.com/office/drawing/2014/main" id="{521F9404-8EF6-4E8F-9C30-CE17A119BECB}"/>
            </a:ext>
          </a:extLst>
        </xdr:cNvPr>
        <xdr:cNvSpPr txBox="1"/>
      </xdr:nvSpPr>
      <xdr:spPr>
        <a:xfrm>
          <a:off x="16357600" y="17075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28666</xdr:rowOff>
    </xdr:from>
    <xdr:to>
      <xdr:col>81</xdr:col>
      <xdr:colOff>101600</xdr:colOff>
      <xdr:row>102</xdr:row>
      <xdr:rowOff>130266</xdr:rowOff>
    </xdr:to>
    <xdr:sp macro="" textlink="">
      <xdr:nvSpPr>
        <xdr:cNvPr id="721" name="楕円 720">
          <a:extLst>
            <a:ext uri="{FF2B5EF4-FFF2-40B4-BE49-F238E27FC236}">
              <a16:creationId xmlns:a16="http://schemas.microsoft.com/office/drawing/2014/main" id="{8B1EE215-9984-488F-B417-C81727F37F42}"/>
            </a:ext>
          </a:extLst>
        </xdr:cNvPr>
        <xdr:cNvSpPr/>
      </xdr:nvSpPr>
      <xdr:spPr>
        <a:xfrm>
          <a:off x="154305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66402</xdr:rowOff>
    </xdr:from>
    <xdr:to>
      <xdr:col>85</xdr:col>
      <xdr:colOff>127000</xdr:colOff>
      <xdr:row>102</xdr:row>
      <xdr:rowOff>79466</xdr:rowOff>
    </xdr:to>
    <xdr:cxnSp macro="">
      <xdr:nvCxnSpPr>
        <xdr:cNvPr id="722" name="直線コネクタ 721">
          <a:extLst>
            <a:ext uri="{FF2B5EF4-FFF2-40B4-BE49-F238E27FC236}">
              <a16:creationId xmlns:a16="http://schemas.microsoft.com/office/drawing/2014/main" id="{31ED2811-9E41-48BF-B738-4BEE0C7B392E}"/>
            </a:ext>
          </a:extLst>
        </xdr:cNvPr>
        <xdr:cNvCxnSpPr/>
      </xdr:nvCxnSpPr>
      <xdr:spPr>
        <a:xfrm flipV="1">
          <a:off x="15481300" y="17211402"/>
          <a:ext cx="838200" cy="35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156029</xdr:rowOff>
    </xdr:from>
    <xdr:to>
      <xdr:col>76</xdr:col>
      <xdr:colOff>165100</xdr:colOff>
      <xdr:row>102</xdr:row>
      <xdr:rowOff>86179</xdr:rowOff>
    </xdr:to>
    <xdr:sp macro="" textlink="">
      <xdr:nvSpPr>
        <xdr:cNvPr id="723" name="楕円 722">
          <a:extLst>
            <a:ext uri="{FF2B5EF4-FFF2-40B4-BE49-F238E27FC236}">
              <a16:creationId xmlns:a16="http://schemas.microsoft.com/office/drawing/2014/main" id="{33A92C39-1D1F-4C1D-BF0C-5732C84CE642}"/>
            </a:ext>
          </a:extLst>
        </xdr:cNvPr>
        <xdr:cNvSpPr/>
      </xdr:nvSpPr>
      <xdr:spPr>
        <a:xfrm>
          <a:off x="14541500" y="1747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35379</xdr:rowOff>
    </xdr:from>
    <xdr:to>
      <xdr:col>81</xdr:col>
      <xdr:colOff>50800</xdr:colOff>
      <xdr:row>102</xdr:row>
      <xdr:rowOff>79466</xdr:rowOff>
    </xdr:to>
    <xdr:cxnSp macro="">
      <xdr:nvCxnSpPr>
        <xdr:cNvPr id="724" name="直線コネクタ 723">
          <a:extLst>
            <a:ext uri="{FF2B5EF4-FFF2-40B4-BE49-F238E27FC236}">
              <a16:creationId xmlns:a16="http://schemas.microsoft.com/office/drawing/2014/main" id="{A99FDFA9-316C-44FD-912C-EC8F197B99AF}"/>
            </a:ext>
          </a:extLst>
        </xdr:cNvPr>
        <xdr:cNvCxnSpPr/>
      </xdr:nvCxnSpPr>
      <xdr:spPr>
        <a:xfrm>
          <a:off x="14592300" y="1752327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149498</xdr:rowOff>
    </xdr:from>
    <xdr:to>
      <xdr:col>72</xdr:col>
      <xdr:colOff>38100</xdr:colOff>
      <xdr:row>108</xdr:row>
      <xdr:rowOff>79648</xdr:rowOff>
    </xdr:to>
    <xdr:sp macro="" textlink="">
      <xdr:nvSpPr>
        <xdr:cNvPr id="725" name="楕円 724">
          <a:extLst>
            <a:ext uri="{FF2B5EF4-FFF2-40B4-BE49-F238E27FC236}">
              <a16:creationId xmlns:a16="http://schemas.microsoft.com/office/drawing/2014/main" id="{6E67A33C-B1A5-4764-9E0B-57A95423F08A}"/>
            </a:ext>
          </a:extLst>
        </xdr:cNvPr>
        <xdr:cNvSpPr/>
      </xdr:nvSpPr>
      <xdr:spPr>
        <a:xfrm>
          <a:off x="13652500" y="1849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35379</xdr:rowOff>
    </xdr:from>
    <xdr:to>
      <xdr:col>76</xdr:col>
      <xdr:colOff>114300</xdr:colOff>
      <xdr:row>108</xdr:row>
      <xdr:rowOff>28848</xdr:rowOff>
    </xdr:to>
    <xdr:cxnSp macro="">
      <xdr:nvCxnSpPr>
        <xdr:cNvPr id="726" name="直線コネクタ 725">
          <a:extLst>
            <a:ext uri="{FF2B5EF4-FFF2-40B4-BE49-F238E27FC236}">
              <a16:creationId xmlns:a16="http://schemas.microsoft.com/office/drawing/2014/main" id="{200095AC-2CF2-4DEA-8D47-5145620D5A69}"/>
            </a:ext>
          </a:extLst>
        </xdr:cNvPr>
        <xdr:cNvCxnSpPr/>
      </xdr:nvCxnSpPr>
      <xdr:spPr>
        <a:xfrm flipV="1">
          <a:off x="13703300" y="17523279"/>
          <a:ext cx="889000" cy="102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116839</xdr:rowOff>
    </xdr:from>
    <xdr:to>
      <xdr:col>67</xdr:col>
      <xdr:colOff>101600</xdr:colOff>
      <xdr:row>108</xdr:row>
      <xdr:rowOff>46989</xdr:rowOff>
    </xdr:to>
    <xdr:sp macro="" textlink="">
      <xdr:nvSpPr>
        <xdr:cNvPr id="727" name="楕円 726">
          <a:extLst>
            <a:ext uri="{FF2B5EF4-FFF2-40B4-BE49-F238E27FC236}">
              <a16:creationId xmlns:a16="http://schemas.microsoft.com/office/drawing/2014/main" id="{6F4313CC-2372-41B8-ABC0-EC6323E1C63C}"/>
            </a:ext>
          </a:extLst>
        </xdr:cNvPr>
        <xdr:cNvSpPr/>
      </xdr:nvSpPr>
      <xdr:spPr>
        <a:xfrm>
          <a:off x="12763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167639</xdr:rowOff>
    </xdr:from>
    <xdr:to>
      <xdr:col>71</xdr:col>
      <xdr:colOff>177800</xdr:colOff>
      <xdr:row>108</xdr:row>
      <xdr:rowOff>28848</xdr:rowOff>
    </xdr:to>
    <xdr:cxnSp macro="">
      <xdr:nvCxnSpPr>
        <xdr:cNvPr id="728" name="直線コネクタ 727">
          <a:extLst>
            <a:ext uri="{FF2B5EF4-FFF2-40B4-BE49-F238E27FC236}">
              <a16:creationId xmlns:a16="http://schemas.microsoft.com/office/drawing/2014/main" id="{CBBA7175-EF34-4120-B6AA-264C6A9B85A3}"/>
            </a:ext>
          </a:extLst>
        </xdr:cNvPr>
        <xdr:cNvCxnSpPr/>
      </xdr:nvCxnSpPr>
      <xdr:spPr>
        <a:xfrm>
          <a:off x="12814300" y="185127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729" name="n_1aveValue【庁舎】&#10;有形固定資産減価償却率">
          <a:extLst>
            <a:ext uri="{FF2B5EF4-FFF2-40B4-BE49-F238E27FC236}">
              <a16:creationId xmlns:a16="http://schemas.microsoft.com/office/drawing/2014/main" id="{CCEAE503-0014-4E37-ADFF-D5169B630B0B}"/>
            </a:ext>
          </a:extLst>
        </xdr:cNvPr>
        <xdr:cNvSpPr txBox="1"/>
      </xdr:nvSpPr>
      <xdr:spPr>
        <a:xfrm>
          <a:off x="152660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730" name="n_2aveValue【庁舎】&#10;有形固定資産減価償却率">
          <a:extLst>
            <a:ext uri="{FF2B5EF4-FFF2-40B4-BE49-F238E27FC236}">
              <a16:creationId xmlns:a16="http://schemas.microsoft.com/office/drawing/2014/main" id="{C9559C9F-16FC-47AF-9D20-D86A17E09E5F}"/>
            </a:ext>
          </a:extLst>
        </xdr:cNvPr>
        <xdr:cNvSpPr txBox="1"/>
      </xdr:nvSpPr>
      <xdr:spPr>
        <a:xfrm>
          <a:off x="143897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731" name="n_3aveValue【庁舎】&#10;有形固定資産減価償却率">
          <a:extLst>
            <a:ext uri="{FF2B5EF4-FFF2-40B4-BE49-F238E27FC236}">
              <a16:creationId xmlns:a16="http://schemas.microsoft.com/office/drawing/2014/main" id="{61D8A2E9-9EDC-4297-BBEC-AAD4F70045A5}"/>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732" name="n_4aveValue【庁舎】&#10;有形固定資産減価償却率">
          <a:extLst>
            <a:ext uri="{FF2B5EF4-FFF2-40B4-BE49-F238E27FC236}">
              <a16:creationId xmlns:a16="http://schemas.microsoft.com/office/drawing/2014/main" id="{73686512-2B1F-4121-96C9-E45ACFA1B8ED}"/>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146793</xdr:rowOff>
    </xdr:from>
    <xdr:ext cx="405111" cy="259045"/>
    <xdr:sp macro="" textlink="">
      <xdr:nvSpPr>
        <xdr:cNvPr id="733" name="n_1mainValue【庁舎】&#10;有形固定資産減価償却率">
          <a:extLst>
            <a:ext uri="{FF2B5EF4-FFF2-40B4-BE49-F238E27FC236}">
              <a16:creationId xmlns:a16="http://schemas.microsoft.com/office/drawing/2014/main" id="{1B9597D3-44F7-4386-B222-6D79BD598067}"/>
            </a:ext>
          </a:extLst>
        </xdr:cNvPr>
        <xdr:cNvSpPr txBox="1"/>
      </xdr:nvSpPr>
      <xdr:spPr>
        <a:xfrm>
          <a:off x="152660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102706</xdr:rowOff>
    </xdr:from>
    <xdr:ext cx="405111" cy="259045"/>
    <xdr:sp macro="" textlink="">
      <xdr:nvSpPr>
        <xdr:cNvPr id="734" name="n_2mainValue【庁舎】&#10;有形固定資産減価償却率">
          <a:extLst>
            <a:ext uri="{FF2B5EF4-FFF2-40B4-BE49-F238E27FC236}">
              <a16:creationId xmlns:a16="http://schemas.microsoft.com/office/drawing/2014/main" id="{CB01757D-6518-4842-8647-D058200047A0}"/>
            </a:ext>
          </a:extLst>
        </xdr:cNvPr>
        <xdr:cNvSpPr txBox="1"/>
      </xdr:nvSpPr>
      <xdr:spPr>
        <a:xfrm>
          <a:off x="1438974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70775</xdr:rowOff>
    </xdr:from>
    <xdr:ext cx="405111" cy="259045"/>
    <xdr:sp macro="" textlink="">
      <xdr:nvSpPr>
        <xdr:cNvPr id="735" name="n_3mainValue【庁舎】&#10;有形固定資産減価償却率">
          <a:extLst>
            <a:ext uri="{FF2B5EF4-FFF2-40B4-BE49-F238E27FC236}">
              <a16:creationId xmlns:a16="http://schemas.microsoft.com/office/drawing/2014/main" id="{0AE2EF0A-4934-4A7E-824D-7528AC329673}"/>
            </a:ext>
          </a:extLst>
        </xdr:cNvPr>
        <xdr:cNvSpPr txBox="1"/>
      </xdr:nvSpPr>
      <xdr:spPr>
        <a:xfrm>
          <a:off x="13500744" y="1858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38116</xdr:rowOff>
    </xdr:from>
    <xdr:ext cx="405111" cy="259045"/>
    <xdr:sp macro="" textlink="">
      <xdr:nvSpPr>
        <xdr:cNvPr id="736" name="n_4mainValue【庁舎】&#10;有形固定資産減価償却率">
          <a:extLst>
            <a:ext uri="{FF2B5EF4-FFF2-40B4-BE49-F238E27FC236}">
              <a16:creationId xmlns:a16="http://schemas.microsoft.com/office/drawing/2014/main" id="{3471CFBB-21E6-4864-AFAC-FF21ADFB6A43}"/>
            </a:ext>
          </a:extLst>
        </xdr:cNvPr>
        <xdr:cNvSpPr txBox="1"/>
      </xdr:nvSpPr>
      <xdr:spPr>
        <a:xfrm>
          <a:off x="126117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7" name="正方形/長方形 736">
          <a:extLst>
            <a:ext uri="{FF2B5EF4-FFF2-40B4-BE49-F238E27FC236}">
              <a16:creationId xmlns:a16="http://schemas.microsoft.com/office/drawing/2014/main" id="{465A1C02-B28E-40AE-9A13-6095B4C9FC2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8" name="正方形/長方形 737">
          <a:extLst>
            <a:ext uri="{FF2B5EF4-FFF2-40B4-BE49-F238E27FC236}">
              <a16:creationId xmlns:a16="http://schemas.microsoft.com/office/drawing/2014/main" id="{477257D9-ACF9-4167-84A2-4D6A0A4A9E3E}"/>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9" name="正方形/長方形 738">
          <a:extLst>
            <a:ext uri="{FF2B5EF4-FFF2-40B4-BE49-F238E27FC236}">
              <a16:creationId xmlns:a16="http://schemas.microsoft.com/office/drawing/2014/main" id="{8C231DF1-65E0-4EBE-A067-B0E16B65FBC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40" name="正方形/長方形 739">
          <a:extLst>
            <a:ext uri="{FF2B5EF4-FFF2-40B4-BE49-F238E27FC236}">
              <a16:creationId xmlns:a16="http://schemas.microsoft.com/office/drawing/2014/main" id="{CD6FB014-260D-428A-9576-2EC338CB5CD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41" name="正方形/長方形 740">
          <a:extLst>
            <a:ext uri="{FF2B5EF4-FFF2-40B4-BE49-F238E27FC236}">
              <a16:creationId xmlns:a16="http://schemas.microsoft.com/office/drawing/2014/main" id="{D676F102-721A-4BDD-8ADF-52141A65478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42" name="正方形/長方形 741">
          <a:extLst>
            <a:ext uri="{FF2B5EF4-FFF2-40B4-BE49-F238E27FC236}">
              <a16:creationId xmlns:a16="http://schemas.microsoft.com/office/drawing/2014/main" id="{FCBB606C-9D70-4397-8EA8-3748AF52B74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3" name="正方形/長方形 742">
          <a:extLst>
            <a:ext uri="{FF2B5EF4-FFF2-40B4-BE49-F238E27FC236}">
              <a16:creationId xmlns:a16="http://schemas.microsoft.com/office/drawing/2014/main" id="{C4B484DC-517A-47D4-8979-648044CB510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4" name="正方形/長方形 743">
          <a:extLst>
            <a:ext uri="{FF2B5EF4-FFF2-40B4-BE49-F238E27FC236}">
              <a16:creationId xmlns:a16="http://schemas.microsoft.com/office/drawing/2014/main" id="{FAFDF68D-BE9A-4A83-AD1A-38DF5FFE8D4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5" name="テキスト ボックス 744">
          <a:extLst>
            <a:ext uri="{FF2B5EF4-FFF2-40B4-BE49-F238E27FC236}">
              <a16:creationId xmlns:a16="http://schemas.microsoft.com/office/drawing/2014/main" id="{15F62BFC-E2EE-44F0-8648-E860C544207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6" name="直線コネクタ 745">
          <a:extLst>
            <a:ext uri="{FF2B5EF4-FFF2-40B4-BE49-F238E27FC236}">
              <a16:creationId xmlns:a16="http://schemas.microsoft.com/office/drawing/2014/main" id="{3CB0064A-8AA4-48F0-AB94-E318C0C7D96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47" name="直線コネクタ 746">
          <a:extLst>
            <a:ext uri="{FF2B5EF4-FFF2-40B4-BE49-F238E27FC236}">
              <a16:creationId xmlns:a16="http://schemas.microsoft.com/office/drawing/2014/main" id="{D8F794D7-B7B4-45A7-8EDB-7B7FE934ED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CBFB457D-476E-404C-B0FE-D297911FC259}"/>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49" name="直線コネクタ 748">
          <a:extLst>
            <a:ext uri="{FF2B5EF4-FFF2-40B4-BE49-F238E27FC236}">
              <a16:creationId xmlns:a16="http://schemas.microsoft.com/office/drawing/2014/main" id="{7221BCC0-6977-49B0-8F49-5F1C00B7F988}"/>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50" name="テキスト ボックス 749">
          <a:extLst>
            <a:ext uri="{FF2B5EF4-FFF2-40B4-BE49-F238E27FC236}">
              <a16:creationId xmlns:a16="http://schemas.microsoft.com/office/drawing/2014/main" id="{23004F10-710A-4549-A943-DD32761C42C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51" name="直線コネクタ 750">
          <a:extLst>
            <a:ext uri="{FF2B5EF4-FFF2-40B4-BE49-F238E27FC236}">
              <a16:creationId xmlns:a16="http://schemas.microsoft.com/office/drawing/2014/main" id="{E8E26ADF-4ED6-4484-8F8C-CF56BE932B5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52" name="テキスト ボックス 751">
          <a:extLst>
            <a:ext uri="{FF2B5EF4-FFF2-40B4-BE49-F238E27FC236}">
              <a16:creationId xmlns:a16="http://schemas.microsoft.com/office/drawing/2014/main" id="{0D8D445D-57FF-44ED-81AF-125CC6670074}"/>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53" name="直線コネクタ 752">
          <a:extLst>
            <a:ext uri="{FF2B5EF4-FFF2-40B4-BE49-F238E27FC236}">
              <a16:creationId xmlns:a16="http://schemas.microsoft.com/office/drawing/2014/main" id="{025FEE6C-56E6-41D9-8059-2E6C87CF515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54" name="テキスト ボックス 753">
          <a:extLst>
            <a:ext uri="{FF2B5EF4-FFF2-40B4-BE49-F238E27FC236}">
              <a16:creationId xmlns:a16="http://schemas.microsoft.com/office/drawing/2014/main" id="{85F3D477-7FCA-46C0-96D5-011AF163EA4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55" name="直線コネクタ 754">
          <a:extLst>
            <a:ext uri="{FF2B5EF4-FFF2-40B4-BE49-F238E27FC236}">
              <a16:creationId xmlns:a16="http://schemas.microsoft.com/office/drawing/2014/main" id="{A71A41E9-6927-4F18-9CB3-1C059DFAB9F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756" name="テキスト ボックス 755">
          <a:extLst>
            <a:ext uri="{FF2B5EF4-FFF2-40B4-BE49-F238E27FC236}">
              <a16:creationId xmlns:a16="http://schemas.microsoft.com/office/drawing/2014/main" id="{B7A1E55C-FD69-455D-91B1-932BFC9354D8}"/>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7" name="直線コネクタ 756">
          <a:extLst>
            <a:ext uri="{FF2B5EF4-FFF2-40B4-BE49-F238E27FC236}">
              <a16:creationId xmlns:a16="http://schemas.microsoft.com/office/drawing/2014/main" id="{7E119F6F-0922-4FEF-AF53-6CED1FCDE41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58" name="テキスト ボックス 757">
          <a:extLst>
            <a:ext uri="{FF2B5EF4-FFF2-40B4-BE49-F238E27FC236}">
              <a16:creationId xmlns:a16="http://schemas.microsoft.com/office/drawing/2014/main" id="{18A01135-700B-459A-AE7C-7E797F82237D}"/>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9" name="【庁舎】&#10;一人当たり面積グラフ枠">
          <a:extLst>
            <a:ext uri="{FF2B5EF4-FFF2-40B4-BE49-F238E27FC236}">
              <a16:creationId xmlns:a16="http://schemas.microsoft.com/office/drawing/2014/main" id="{524CA1AE-1ABD-44E9-9B5D-FB204E1D120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760" name="直線コネクタ 759">
          <a:extLst>
            <a:ext uri="{FF2B5EF4-FFF2-40B4-BE49-F238E27FC236}">
              <a16:creationId xmlns:a16="http://schemas.microsoft.com/office/drawing/2014/main" id="{9F0BDBA9-0A8B-4233-9206-06A8D29D218B}"/>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761" name="【庁舎】&#10;一人当たり面積最小値テキスト">
          <a:extLst>
            <a:ext uri="{FF2B5EF4-FFF2-40B4-BE49-F238E27FC236}">
              <a16:creationId xmlns:a16="http://schemas.microsoft.com/office/drawing/2014/main" id="{88B096AD-8B4B-42FA-8348-2A0470EAB485}"/>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762" name="直線コネクタ 761">
          <a:extLst>
            <a:ext uri="{FF2B5EF4-FFF2-40B4-BE49-F238E27FC236}">
              <a16:creationId xmlns:a16="http://schemas.microsoft.com/office/drawing/2014/main" id="{544A1A4C-F6E3-4662-A4C2-7B265D0D3A5C}"/>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763" name="【庁舎】&#10;一人当たり面積最大値テキスト">
          <a:extLst>
            <a:ext uri="{FF2B5EF4-FFF2-40B4-BE49-F238E27FC236}">
              <a16:creationId xmlns:a16="http://schemas.microsoft.com/office/drawing/2014/main" id="{F65DCB56-F0ED-4112-A4C7-41DE416D0A77}"/>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764" name="直線コネクタ 763">
          <a:extLst>
            <a:ext uri="{FF2B5EF4-FFF2-40B4-BE49-F238E27FC236}">
              <a16:creationId xmlns:a16="http://schemas.microsoft.com/office/drawing/2014/main" id="{0E8E85CB-8F03-43CE-8A53-CDA3EAACC627}"/>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765" name="【庁舎】&#10;一人当たり面積平均値テキスト">
          <a:extLst>
            <a:ext uri="{FF2B5EF4-FFF2-40B4-BE49-F238E27FC236}">
              <a16:creationId xmlns:a16="http://schemas.microsoft.com/office/drawing/2014/main" id="{8C17A8DD-A51E-4EE3-A8C1-AE78997A497D}"/>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766" name="フローチャート: 判断 765">
          <a:extLst>
            <a:ext uri="{FF2B5EF4-FFF2-40B4-BE49-F238E27FC236}">
              <a16:creationId xmlns:a16="http://schemas.microsoft.com/office/drawing/2014/main" id="{99BFFDD7-9A33-4235-AA88-186B29625E0C}"/>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767" name="フローチャート: 判断 766">
          <a:extLst>
            <a:ext uri="{FF2B5EF4-FFF2-40B4-BE49-F238E27FC236}">
              <a16:creationId xmlns:a16="http://schemas.microsoft.com/office/drawing/2014/main" id="{D6D5F3DB-A621-4C09-A975-0ACC4C638145}"/>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768" name="フローチャート: 判断 767">
          <a:extLst>
            <a:ext uri="{FF2B5EF4-FFF2-40B4-BE49-F238E27FC236}">
              <a16:creationId xmlns:a16="http://schemas.microsoft.com/office/drawing/2014/main" id="{8BC39CC1-F6FC-4752-8DD4-532F796B5F80}"/>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769" name="フローチャート: 判断 768">
          <a:extLst>
            <a:ext uri="{FF2B5EF4-FFF2-40B4-BE49-F238E27FC236}">
              <a16:creationId xmlns:a16="http://schemas.microsoft.com/office/drawing/2014/main" id="{1F5C8D64-350D-4F93-8876-248B06FAD7CC}"/>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770" name="フローチャート: 判断 769">
          <a:extLst>
            <a:ext uri="{FF2B5EF4-FFF2-40B4-BE49-F238E27FC236}">
              <a16:creationId xmlns:a16="http://schemas.microsoft.com/office/drawing/2014/main" id="{B34A15FF-F00C-442F-B71E-66F7DBF0C501}"/>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50628112-32B3-4288-A784-9144507FF88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3F6A031C-EB1C-42C0-B334-3FB6BB25710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11AE7331-2811-45C1-A4A9-47D3BF762AF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2A93CB4-1509-4D79-817D-6703ABA5A54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1401AC30-3936-46BE-AA3C-7142D1D3067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111252</xdr:rowOff>
    </xdr:from>
    <xdr:to>
      <xdr:col>116</xdr:col>
      <xdr:colOff>114300</xdr:colOff>
      <xdr:row>107</xdr:row>
      <xdr:rowOff>41402</xdr:rowOff>
    </xdr:to>
    <xdr:sp macro="" textlink="">
      <xdr:nvSpPr>
        <xdr:cNvPr id="776" name="楕円 775">
          <a:extLst>
            <a:ext uri="{FF2B5EF4-FFF2-40B4-BE49-F238E27FC236}">
              <a16:creationId xmlns:a16="http://schemas.microsoft.com/office/drawing/2014/main" id="{C11E8F15-3EB0-4CDB-A945-8F699B57AA36}"/>
            </a:ext>
          </a:extLst>
        </xdr:cNvPr>
        <xdr:cNvSpPr/>
      </xdr:nvSpPr>
      <xdr:spPr>
        <a:xfrm>
          <a:off x="22110700" y="1828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134129</xdr:rowOff>
    </xdr:from>
    <xdr:ext cx="469744" cy="259045"/>
    <xdr:sp macro="" textlink="">
      <xdr:nvSpPr>
        <xdr:cNvPr id="777" name="【庁舎】&#10;一人当たり面積該当値テキスト">
          <a:extLst>
            <a:ext uri="{FF2B5EF4-FFF2-40B4-BE49-F238E27FC236}">
              <a16:creationId xmlns:a16="http://schemas.microsoft.com/office/drawing/2014/main" id="{4E90A714-6B7B-473E-9B8F-D9F8B103069B}"/>
            </a:ext>
          </a:extLst>
        </xdr:cNvPr>
        <xdr:cNvSpPr txBox="1"/>
      </xdr:nvSpPr>
      <xdr:spPr>
        <a:xfrm>
          <a:off x="22199600"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11937</xdr:rowOff>
    </xdr:from>
    <xdr:to>
      <xdr:col>112</xdr:col>
      <xdr:colOff>38100</xdr:colOff>
      <xdr:row>105</xdr:row>
      <xdr:rowOff>113537</xdr:rowOff>
    </xdr:to>
    <xdr:sp macro="" textlink="">
      <xdr:nvSpPr>
        <xdr:cNvPr id="778" name="楕円 777">
          <a:extLst>
            <a:ext uri="{FF2B5EF4-FFF2-40B4-BE49-F238E27FC236}">
              <a16:creationId xmlns:a16="http://schemas.microsoft.com/office/drawing/2014/main" id="{F30969BE-7FA0-463E-A76C-FEE5836120FB}"/>
            </a:ext>
          </a:extLst>
        </xdr:cNvPr>
        <xdr:cNvSpPr/>
      </xdr:nvSpPr>
      <xdr:spPr>
        <a:xfrm>
          <a:off x="21272500" y="180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62737</xdr:rowOff>
    </xdr:from>
    <xdr:to>
      <xdr:col>116</xdr:col>
      <xdr:colOff>63500</xdr:colOff>
      <xdr:row>106</xdr:row>
      <xdr:rowOff>162052</xdr:rowOff>
    </xdr:to>
    <xdr:cxnSp macro="">
      <xdr:nvCxnSpPr>
        <xdr:cNvPr id="779" name="直線コネクタ 778">
          <a:extLst>
            <a:ext uri="{FF2B5EF4-FFF2-40B4-BE49-F238E27FC236}">
              <a16:creationId xmlns:a16="http://schemas.microsoft.com/office/drawing/2014/main" id="{59B9E355-0153-4703-AAC6-6C20F72FAAB6}"/>
            </a:ext>
          </a:extLst>
        </xdr:cNvPr>
        <xdr:cNvCxnSpPr/>
      </xdr:nvCxnSpPr>
      <xdr:spPr>
        <a:xfrm>
          <a:off x="21323300" y="18064987"/>
          <a:ext cx="838200" cy="27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13715</xdr:rowOff>
    </xdr:from>
    <xdr:to>
      <xdr:col>107</xdr:col>
      <xdr:colOff>101600</xdr:colOff>
      <xdr:row>105</xdr:row>
      <xdr:rowOff>115315</xdr:rowOff>
    </xdr:to>
    <xdr:sp macro="" textlink="">
      <xdr:nvSpPr>
        <xdr:cNvPr id="780" name="楕円 779">
          <a:extLst>
            <a:ext uri="{FF2B5EF4-FFF2-40B4-BE49-F238E27FC236}">
              <a16:creationId xmlns:a16="http://schemas.microsoft.com/office/drawing/2014/main" id="{CDE4F8E4-D6FE-40BA-AF72-20D0F6C60B7D}"/>
            </a:ext>
          </a:extLst>
        </xdr:cNvPr>
        <xdr:cNvSpPr/>
      </xdr:nvSpPr>
      <xdr:spPr>
        <a:xfrm>
          <a:off x="20383500" y="1801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62737</xdr:rowOff>
    </xdr:from>
    <xdr:to>
      <xdr:col>111</xdr:col>
      <xdr:colOff>177800</xdr:colOff>
      <xdr:row>105</xdr:row>
      <xdr:rowOff>64515</xdr:rowOff>
    </xdr:to>
    <xdr:cxnSp macro="">
      <xdr:nvCxnSpPr>
        <xdr:cNvPr id="781" name="直線コネクタ 780">
          <a:extLst>
            <a:ext uri="{FF2B5EF4-FFF2-40B4-BE49-F238E27FC236}">
              <a16:creationId xmlns:a16="http://schemas.microsoft.com/office/drawing/2014/main" id="{A557BFF2-465E-4B15-9DC4-7C915D97754E}"/>
            </a:ext>
          </a:extLst>
        </xdr:cNvPr>
        <xdr:cNvCxnSpPr/>
      </xdr:nvCxnSpPr>
      <xdr:spPr>
        <a:xfrm flipV="1">
          <a:off x="20434300" y="18064987"/>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14987</xdr:rowOff>
    </xdr:from>
    <xdr:to>
      <xdr:col>102</xdr:col>
      <xdr:colOff>165100</xdr:colOff>
      <xdr:row>107</xdr:row>
      <xdr:rowOff>116587</xdr:rowOff>
    </xdr:to>
    <xdr:sp macro="" textlink="">
      <xdr:nvSpPr>
        <xdr:cNvPr id="782" name="楕円 781">
          <a:extLst>
            <a:ext uri="{FF2B5EF4-FFF2-40B4-BE49-F238E27FC236}">
              <a16:creationId xmlns:a16="http://schemas.microsoft.com/office/drawing/2014/main" id="{9DA1D2C3-ABE4-48E3-AF9A-84FDEFDC4B4A}"/>
            </a:ext>
          </a:extLst>
        </xdr:cNvPr>
        <xdr:cNvSpPr/>
      </xdr:nvSpPr>
      <xdr:spPr>
        <a:xfrm>
          <a:off x="19494500" y="183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64515</xdr:rowOff>
    </xdr:from>
    <xdr:to>
      <xdr:col>107</xdr:col>
      <xdr:colOff>50800</xdr:colOff>
      <xdr:row>107</xdr:row>
      <xdr:rowOff>65787</xdr:rowOff>
    </xdr:to>
    <xdr:cxnSp macro="">
      <xdr:nvCxnSpPr>
        <xdr:cNvPr id="783" name="直線コネクタ 782">
          <a:extLst>
            <a:ext uri="{FF2B5EF4-FFF2-40B4-BE49-F238E27FC236}">
              <a16:creationId xmlns:a16="http://schemas.microsoft.com/office/drawing/2014/main" id="{9005D3A2-38C9-412D-BFDF-BC0DEDB91EA3}"/>
            </a:ext>
          </a:extLst>
        </xdr:cNvPr>
        <xdr:cNvCxnSpPr/>
      </xdr:nvCxnSpPr>
      <xdr:spPr>
        <a:xfrm flipV="1">
          <a:off x="19545300" y="18066765"/>
          <a:ext cx="889000" cy="34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17907</xdr:rowOff>
    </xdr:from>
    <xdr:to>
      <xdr:col>98</xdr:col>
      <xdr:colOff>38100</xdr:colOff>
      <xdr:row>107</xdr:row>
      <xdr:rowOff>119507</xdr:rowOff>
    </xdr:to>
    <xdr:sp macro="" textlink="">
      <xdr:nvSpPr>
        <xdr:cNvPr id="784" name="楕円 783">
          <a:extLst>
            <a:ext uri="{FF2B5EF4-FFF2-40B4-BE49-F238E27FC236}">
              <a16:creationId xmlns:a16="http://schemas.microsoft.com/office/drawing/2014/main" id="{41CCFC52-ADEF-408C-9FA1-539783A1FC53}"/>
            </a:ext>
          </a:extLst>
        </xdr:cNvPr>
        <xdr:cNvSpPr/>
      </xdr:nvSpPr>
      <xdr:spPr>
        <a:xfrm>
          <a:off x="18605500" y="1836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65787</xdr:rowOff>
    </xdr:from>
    <xdr:to>
      <xdr:col>102</xdr:col>
      <xdr:colOff>114300</xdr:colOff>
      <xdr:row>107</xdr:row>
      <xdr:rowOff>68707</xdr:rowOff>
    </xdr:to>
    <xdr:cxnSp macro="">
      <xdr:nvCxnSpPr>
        <xdr:cNvPr id="785" name="直線コネクタ 784">
          <a:extLst>
            <a:ext uri="{FF2B5EF4-FFF2-40B4-BE49-F238E27FC236}">
              <a16:creationId xmlns:a16="http://schemas.microsoft.com/office/drawing/2014/main" id="{D676A5C4-E001-44B5-A60E-A25924CAEAA8}"/>
            </a:ext>
          </a:extLst>
        </xdr:cNvPr>
        <xdr:cNvCxnSpPr/>
      </xdr:nvCxnSpPr>
      <xdr:spPr>
        <a:xfrm flipV="1">
          <a:off x="18656300" y="18410937"/>
          <a:ext cx="889000"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786" name="n_1aveValue【庁舎】&#10;一人当たり面積">
          <a:extLst>
            <a:ext uri="{FF2B5EF4-FFF2-40B4-BE49-F238E27FC236}">
              <a16:creationId xmlns:a16="http://schemas.microsoft.com/office/drawing/2014/main" id="{12A7EB47-2B67-4B0D-9F31-64E94D2754EB}"/>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787" name="n_2aveValue【庁舎】&#10;一人当たり面積">
          <a:extLst>
            <a:ext uri="{FF2B5EF4-FFF2-40B4-BE49-F238E27FC236}">
              <a16:creationId xmlns:a16="http://schemas.microsoft.com/office/drawing/2014/main" id="{8E8F9909-9A43-4A5D-8519-CC682153E57A}"/>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788" name="n_3aveValue【庁舎】&#10;一人当たり面積">
          <a:extLst>
            <a:ext uri="{FF2B5EF4-FFF2-40B4-BE49-F238E27FC236}">
              <a16:creationId xmlns:a16="http://schemas.microsoft.com/office/drawing/2014/main" id="{32AE6D10-FC35-49D4-A7FB-6F0EC063DBEA}"/>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789" name="n_4aveValue【庁舎】&#10;一人当たり面積">
          <a:extLst>
            <a:ext uri="{FF2B5EF4-FFF2-40B4-BE49-F238E27FC236}">
              <a16:creationId xmlns:a16="http://schemas.microsoft.com/office/drawing/2014/main" id="{B56279E1-B5ED-4D7F-A4E0-C0BA238AA3C1}"/>
            </a:ext>
          </a:extLst>
        </xdr:cNvPr>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130064</xdr:rowOff>
    </xdr:from>
    <xdr:ext cx="469744" cy="259045"/>
    <xdr:sp macro="" textlink="">
      <xdr:nvSpPr>
        <xdr:cNvPr id="790" name="n_1mainValue【庁舎】&#10;一人当たり面積">
          <a:extLst>
            <a:ext uri="{FF2B5EF4-FFF2-40B4-BE49-F238E27FC236}">
              <a16:creationId xmlns:a16="http://schemas.microsoft.com/office/drawing/2014/main" id="{B69AC7B9-DE98-4A2A-B516-2E652EBEFE8C}"/>
            </a:ext>
          </a:extLst>
        </xdr:cNvPr>
        <xdr:cNvSpPr txBox="1"/>
      </xdr:nvSpPr>
      <xdr:spPr>
        <a:xfrm>
          <a:off x="21075727" y="1778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131842</xdr:rowOff>
    </xdr:from>
    <xdr:ext cx="469744" cy="259045"/>
    <xdr:sp macro="" textlink="">
      <xdr:nvSpPr>
        <xdr:cNvPr id="791" name="n_2mainValue【庁舎】&#10;一人当たり面積">
          <a:extLst>
            <a:ext uri="{FF2B5EF4-FFF2-40B4-BE49-F238E27FC236}">
              <a16:creationId xmlns:a16="http://schemas.microsoft.com/office/drawing/2014/main" id="{E702545B-E5B1-4501-BC7E-48436E7739F4}"/>
            </a:ext>
          </a:extLst>
        </xdr:cNvPr>
        <xdr:cNvSpPr txBox="1"/>
      </xdr:nvSpPr>
      <xdr:spPr>
        <a:xfrm>
          <a:off x="20199427" y="1779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133114</xdr:rowOff>
    </xdr:from>
    <xdr:ext cx="469744" cy="259045"/>
    <xdr:sp macro="" textlink="">
      <xdr:nvSpPr>
        <xdr:cNvPr id="792" name="n_3mainValue【庁舎】&#10;一人当たり面積">
          <a:extLst>
            <a:ext uri="{FF2B5EF4-FFF2-40B4-BE49-F238E27FC236}">
              <a16:creationId xmlns:a16="http://schemas.microsoft.com/office/drawing/2014/main" id="{91BF5C2C-B9F1-4345-8EC2-037BEC98329D}"/>
            </a:ext>
          </a:extLst>
        </xdr:cNvPr>
        <xdr:cNvSpPr txBox="1"/>
      </xdr:nvSpPr>
      <xdr:spPr>
        <a:xfrm>
          <a:off x="19310427" y="1813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136034</xdr:rowOff>
    </xdr:from>
    <xdr:ext cx="469744" cy="259045"/>
    <xdr:sp macro="" textlink="">
      <xdr:nvSpPr>
        <xdr:cNvPr id="793" name="n_4mainValue【庁舎】&#10;一人当たり面積">
          <a:extLst>
            <a:ext uri="{FF2B5EF4-FFF2-40B4-BE49-F238E27FC236}">
              <a16:creationId xmlns:a16="http://schemas.microsoft.com/office/drawing/2014/main" id="{8385EA38-ADD9-4782-8AA2-F53EC90D094F}"/>
            </a:ext>
          </a:extLst>
        </xdr:cNvPr>
        <xdr:cNvSpPr txBox="1"/>
      </xdr:nvSpPr>
      <xdr:spPr>
        <a:xfrm>
          <a:off x="18421427" y="1813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94" name="正方形/長方形 793">
          <a:extLst>
            <a:ext uri="{FF2B5EF4-FFF2-40B4-BE49-F238E27FC236}">
              <a16:creationId xmlns:a16="http://schemas.microsoft.com/office/drawing/2014/main" id="{0DA9DAF0-FE59-4AC5-851B-56D0CDECA8C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95" name="正方形/長方形 794">
          <a:extLst>
            <a:ext uri="{FF2B5EF4-FFF2-40B4-BE49-F238E27FC236}">
              <a16:creationId xmlns:a16="http://schemas.microsoft.com/office/drawing/2014/main" id="{1AEE72FF-B305-4266-9882-DBA39C9B607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6" name="テキスト ボックス 795">
          <a:extLst>
            <a:ext uri="{FF2B5EF4-FFF2-40B4-BE49-F238E27FC236}">
              <a16:creationId xmlns:a16="http://schemas.microsoft.com/office/drawing/2014/main" id="{C8FE6159-34EB-4963-B7AF-AB4908D582F9}"/>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としては、一般廃棄物処理施設、保険センター・保健所、消防施設の３つが類似団体内平均値を上回っている。消防施設は老朽化が進んでおり、耐用年数を注視しつつも使用している。離島振興総合センターにおいては、老朽化率が高くなっているものの、補修を行いつつ建て替えの計画を行っている。</a:t>
          </a:r>
        </a:p>
      </xdr:txBody>
    </xdr:sp>
    <xdr:clientData/>
  </xdr:twoCellAnchor>
  <xdr:twoCellAnchor>
    <xdr:from>
      <xdr:col>3</xdr:col>
      <xdr:colOff>63500</xdr:colOff>
      <xdr:row>0</xdr:row>
      <xdr:rowOff>127000</xdr:rowOff>
    </xdr:from>
    <xdr:to>
      <xdr:col>70</xdr:col>
      <xdr:colOff>0</xdr:colOff>
      <xdr:row>4</xdr:row>
      <xdr:rowOff>76200</xdr:rowOff>
    </xdr:to>
    <xdr:sp macro="" textlink="">
      <xdr:nvSpPr>
        <xdr:cNvPr id="797" name="正方形/長方形 796">
          <a:extLst>
            <a:ext uri="{FF2B5EF4-FFF2-40B4-BE49-F238E27FC236}">
              <a16:creationId xmlns:a16="http://schemas.microsoft.com/office/drawing/2014/main" id="{B0F0A912-E3AE-4998-9337-75DB0AE32C1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798" name="正方形/長方形 797">
          <a:extLst>
            <a:ext uri="{FF2B5EF4-FFF2-40B4-BE49-F238E27FC236}">
              <a16:creationId xmlns:a16="http://schemas.microsoft.com/office/drawing/2014/main" id="{24472622-1CBF-4AAA-8112-118AC685097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799" name="正方形/長方形 798">
          <a:extLst>
            <a:ext uri="{FF2B5EF4-FFF2-40B4-BE49-F238E27FC236}">
              <a16:creationId xmlns:a16="http://schemas.microsoft.com/office/drawing/2014/main" id="{221EAAD5-D02E-4555-B424-322FCF4882A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800" name="正方形/長方形 799">
          <a:extLst>
            <a:ext uri="{FF2B5EF4-FFF2-40B4-BE49-F238E27FC236}">
              <a16:creationId xmlns:a16="http://schemas.microsoft.com/office/drawing/2014/main" id="{721EB075-96CB-40C5-9772-BB96397F3BB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沖縄県粟国村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801" name="正方形/長方形 800">
          <a:extLst>
            <a:ext uri="{FF2B5EF4-FFF2-40B4-BE49-F238E27FC236}">
              <a16:creationId xmlns:a16="http://schemas.microsoft.com/office/drawing/2014/main" id="{DDC8AAFE-1DCC-4955-8B68-9D808DA9A9DD}"/>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802" name="正方形/長方形 801">
          <a:extLst>
            <a:ext uri="{FF2B5EF4-FFF2-40B4-BE49-F238E27FC236}">
              <a16:creationId xmlns:a16="http://schemas.microsoft.com/office/drawing/2014/main" id="{C704AA7B-4AF2-4760-8BD7-1F171BE4AB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03" name="正方形/長方形 802">
          <a:extLst>
            <a:ext uri="{FF2B5EF4-FFF2-40B4-BE49-F238E27FC236}">
              <a16:creationId xmlns:a16="http://schemas.microsoft.com/office/drawing/2014/main" id="{5CC28E5D-8D58-4919-9D91-BB53166F6C5F}"/>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804" name="正方形/長方形 803">
          <a:extLst>
            <a:ext uri="{FF2B5EF4-FFF2-40B4-BE49-F238E27FC236}">
              <a16:creationId xmlns:a16="http://schemas.microsoft.com/office/drawing/2014/main" id="{E71C1242-8E0F-41B7-B605-BABC0165CE2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805" name="正方形/長方形 804">
          <a:extLst>
            <a:ext uri="{FF2B5EF4-FFF2-40B4-BE49-F238E27FC236}">
              <a16:creationId xmlns:a16="http://schemas.microsoft.com/office/drawing/2014/main" id="{A7073F6A-D184-422C-A384-06ED57CBE61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806" name="正方形/長方形 805">
          <a:extLst>
            <a:ext uri="{FF2B5EF4-FFF2-40B4-BE49-F238E27FC236}">
              <a16:creationId xmlns:a16="http://schemas.microsoft.com/office/drawing/2014/main" id="{07BD1D9C-FB89-4352-9046-A7CCD0F6B4C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676
644
7.65
2,973,870
2,696,980
182,707
814,322
2,615,390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807" name="正方形/長方形 806">
          <a:extLst>
            <a:ext uri="{FF2B5EF4-FFF2-40B4-BE49-F238E27FC236}">
              <a16:creationId xmlns:a16="http://schemas.microsoft.com/office/drawing/2014/main" id="{BC7B7D8D-DAA0-43C0-AB0A-7BFA3B3793D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808" name="正方形/長方形 807">
          <a:extLst>
            <a:ext uri="{FF2B5EF4-FFF2-40B4-BE49-F238E27FC236}">
              <a16:creationId xmlns:a16="http://schemas.microsoft.com/office/drawing/2014/main" id="{D8F9FF87-8121-4E82-8A12-A8C72ECFC64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809" name="正方形/長方形 808">
          <a:extLst>
            <a:ext uri="{FF2B5EF4-FFF2-40B4-BE49-F238E27FC236}">
              <a16:creationId xmlns:a16="http://schemas.microsoft.com/office/drawing/2014/main" id="{6E7B367E-3948-4700-8D4E-7D2823D8DF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186.7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810" name="正方形/長方形 809">
          <a:extLst>
            <a:ext uri="{FF2B5EF4-FFF2-40B4-BE49-F238E27FC236}">
              <a16:creationId xmlns:a16="http://schemas.microsoft.com/office/drawing/2014/main" id="{D10F40FD-14F8-4733-A02E-165C59813A0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811" name="正方形/長方形 810">
          <a:extLst>
            <a:ext uri="{FF2B5EF4-FFF2-40B4-BE49-F238E27FC236}">
              <a16:creationId xmlns:a16="http://schemas.microsoft.com/office/drawing/2014/main" id="{9101229B-4C4E-403F-9EC8-E8D9E879B1D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812" name="正方形/長方形 811">
          <a:extLst>
            <a:ext uri="{FF2B5EF4-FFF2-40B4-BE49-F238E27FC236}">
              <a16:creationId xmlns:a16="http://schemas.microsoft.com/office/drawing/2014/main" id="{BA48148C-6DDC-4452-B397-382A85E33AE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813" name="角丸四角形 17">
          <a:extLst>
            <a:ext uri="{FF2B5EF4-FFF2-40B4-BE49-F238E27FC236}">
              <a16:creationId xmlns:a16="http://schemas.microsoft.com/office/drawing/2014/main" id="{00973857-F9A8-4384-AAAC-FCE0ACA0D32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814" name="正方形/長方形 813">
          <a:extLst>
            <a:ext uri="{FF2B5EF4-FFF2-40B4-BE49-F238E27FC236}">
              <a16:creationId xmlns:a16="http://schemas.microsoft.com/office/drawing/2014/main" id="{A42F5608-FD2B-4D75-92E3-E6B4536742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815" name="正方形/長方形 814">
          <a:extLst>
            <a:ext uri="{FF2B5EF4-FFF2-40B4-BE49-F238E27FC236}">
              <a16:creationId xmlns:a16="http://schemas.microsoft.com/office/drawing/2014/main" id="{36E89512-C381-4823-96A3-756AD8DE6D0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816" name="正方形/長方形 815">
          <a:extLst>
            <a:ext uri="{FF2B5EF4-FFF2-40B4-BE49-F238E27FC236}">
              <a16:creationId xmlns:a16="http://schemas.microsoft.com/office/drawing/2014/main" id="{435303F5-2FF4-4A4A-908B-1EEB5DF2F94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817" name="直線コネクタ 816">
          <a:extLst>
            <a:ext uri="{FF2B5EF4-FFF2-40B4-BE49-F238E27FC236}">
              <a16:creationId xmlns:a16="http://schemas.microsoft.com/office/drawing/2014/main" id="{0FD1BB88-3559-4454-BADD-4B65AE6CBA6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818" name="楕円 817">
          <a:extLst>
            <a:ext uri="{FF2B5EF4-FFF2-40B4-BE49-F238E27FC236}">
              <a16:creationId xmlns:a16="http://schemas.microsoft.com/office/drawing/2014/main" id="{E059F551-32B2-4DEF-849C-926CCFCD75F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819" name="フローチャート: 判断 818">
          <a:extLst>
            <a:ext uri="{FF2B5EF4-FFF2-40B4-BE49-F238E27FC236}">
              <a16:creationId xmlns:a16="http://schemas.microsoft.com/office/drawing/2014/main" id="{B4162B52-B3E7-4B8D-9622-5030DEDF1CE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820" name="直線コネクタ 819">
          <a:extLst>
            <a:ext uri="{FF2B5EF4-FFF2-40B4-BE49-F238E27FC236}">
              <a16:creationId xmlns:a16="http://schemas.microsoft.com/office/drawing/2014/main" id="{2FBFA4A7-CE5E-487B-8C1A-453564AF430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821" name="直線コネクタ 820">
          <a:extLst>
            <a:ext uri="{FF2B5EF4-FFF2-40B4-BE49-F238E27FC236}">
              <a16:creationId xmlns:a16="http://schemas.microsoft.com/office/drawing/2014/main" id="{D4FE9A22-638C-489F-9C14-072584D48D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822" name="直線コネクタ 821">
          <a:extLst>
            <a:ext uri="{FF2B5EF4-FFF2-40B4-BE49-F238E27FC236}">
              <a16:creationId xmlns:a16="http://schemas.microsoft.com/office/drawing/2014/main" id="{2D5EEDD5-B6F5-40B2-99A5-1421A60F158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823" name="直線コネクタ 822">
          <a:extLst>
            <a:ext uri="{FF2B5EF4-FFF2-40B4-BE49-F238E27FC236}">
              <a16:creationId xmlns:a16="http://schemas.microsoft.com/office/drawing/2014/main" id="{71AB6C90-FDE6-45B2-A1C1-1609698501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824" name="テキスト ボックス 823">
          <a:extLst>
            <a:ext uri="{FF2B5EF4-FFF2-40B4-BE49-F238E27FC236}">
              <a16:creationId xmlns:a16="http://schemas.microsoft.com/office/drawing/2014/main" id="{07FABB31-129A-4E46-8AFF-71C9E0596EA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825" name="テキスト ボックス 824">
          <a:extLst>
            <a:ext uri="{FF2B5EF4-FFF2-40B4-BE49-F238E27FC236}">
              <a16:creationId xmlns:a16="http://schemas.microsoft.com/office/drawing/2014/main" id="{59BFADD6-86C6-4DA0-9586-B5F0FB85953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826" name="テキスト ボックス 825">
          <a:extLst>
            <a:ext uri="{FF2B5EF4-FFF2-40B4-BE49-F238E27FC236}">
              <a16:creationId xmlns:a16="http://schemas.microsoft.com/office/drawing/2014/main" id="{2568D2CD-3154-475B-8C6F-892BFB13788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827" name="テキスト ボックス 826">
          <a:extLst>
            <a:ext uri="{FF2B5EF4-FFF2-40B4-BE49-F238E27FC236}">
              <a16:creationId xmlns:a16="http://schemas.microsoft.com/office/drawing/2014/main" id="{DE5E3674-03C6-44BF-ADD8-FE9A1D2886D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828" name="正方形/長方形 827">
          <a:extLst>
            <a:ext uri="{FF2B5EF4-FFF2-40B4-BE49-F238E27FC236}">
              <a16:creationId xmlns:a16="http://schemas.microsoft.com/office/drawing/2014/main" id="{347B83D9-62B9-4999-B9BA-0CE443B0FD11}"/>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829" name="正方形/長方形 828">
          <a:extLst>
            <a:ext uri="{FF2B5EF4-FFF2-40B4-BE49-F238E27FC236}">
              <a16:creationId xmlns:a16="http://schemas.microsoft.com/office/drawing/2014/main" id="{FC0F1859-0EB9-4930-ABE3-3329B397FE4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830" name="正方形/長方形 829">
          <a:extLst>
            <a:ext uri="{FF2B5EF4-FFF2-40B4-BE49-F238E27FC236}">
              <a16:creationId xmlns:a16="http://schemas.microsoft.com/office/drawing/2014/main" id="{7E6C795B-48D2-43EF-99C4-8B9905D7373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831" name="正方形/長方形 830">
          <a:extLst>
            <a:ext uri="{FF2B5EF4-FFF2-40B4-BE49-F238E27FC236}">
              <a16:creationId xmlns:a16="http://schemas.microsoft.com/office/drawing/2014/main" id="{A82B52C3-90E3-4313-B068-03191A8ADA8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832" name="正方形/長方形 831">
          <a:extLst>
            <a:ext uri="{FF2B5EF4-FFF2-40B4-BE49-F238E27FC236}">
              <a16:creationId xmlns:a16="http://schemas.microsoft.com/office/drawing/2014/main" id="{BB20ECDB-0561-4D9B-BC79-9453AF417A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833" name="正方形/長方形 832">
          <a:extLst>
            <a:ext uri="{FF2B5EF4-FFF2-40B4-BE49-F238E27FC236}">
              <a16:creationId xmlns:a16="http://schemas.microsoft.com/office/drawing/2014/main" id="{E9F4F9C8-E35D-4137-9819-A6D41ACFF66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834" name="正方形/長方形 833">
          <a:extLst>
            <a:ext uri="{FF2B5EF4-FFF2-40B4-BE49-F238E27FC236}">
              <a16:creationId xmlns:a16="http://schemas.microsoft.com/office/drawing/2014/main" id="{A3229914-B530-488E-A3FE-7D8C8581585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835" name="正方形/長方形 834">
          <a:extLst>
            <a:ext uri="{FF2B5EF4-FFF2-40B4-BE49-F238E27FC236}">
              <a16:creationId xmlns:a16="http://schemas.microsoft.com/office/drawing/2014/main" id="{7E2486FC-1D05-44B5-ADEA-59967B29A96D}"/>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836" name="正方形/長方形 835">
          <a:extLst>
            <a:ext uri="{FF2B5EF4-FFF2-40B4-BE49-F238E27FC236}">
              <a16:creationId xmlns:a16="http://schemas.microsoft.com/office/drawing/2014/main" id="{B8415BA2-5331-4E18-9F3D-E555DD12BE5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7" name="正方形/長方形 836">
          <a:extLst>
            <a:ext uri="{FF2B5EF4-FFF2-40B4-BE49-F238E27FC236}">
              <a16:creationId xmlns:a16="http://schemas.microsoft.com/office/drawing/2014/main" id="{FBCE5908-4DD6-4566-89D8-6E380BD071A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38" name="正方形/長方形 837">
          <a:extLst>
            <a:ext uri="{FF2B5EF4-FFF2-40B4-BE49-F238E27FC236}">
              <a16:creationId xmlns:a16="http://schemas.microsoft.com/office/drawing/2014/main" id="{AD36C3DD-FCC8-440A-B2D2-7B884371050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39" name="正方形/長方形 838">
          <a:extLst>
            <a:ext uri="{FF2B5EF4-FFF2-40B4-BE49-F238E27FC236}">
              <a16:creationId xmlns:a16="http://schemas.microsoft.com/office/drawing/2014/main" id="{94EFA0E4-3B79-4FB4-B08A-378CE4D19A8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40" name="正方形/長方形 839">
          <a:extLst>
            <a:ext uri="{FF2B5EF4-FFF2-40B4-BE49-F238E27FC236}">
              <a16:creationId xmlns:a16="http://schemas.microsoft.com/office/drawing/2014/main" id="{04D5CA3B-A787-4017-8517-ED3A2940E58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41" name="正方形/長方形 840">
          <a:extLst>
            <a:ext uri="{FF2B5EF4-FFF2-40B4-BE49-F238E27FC236}">
              <a16:creationId xmlns:a16="http://schemas.microsoft.com/office/drawing/2014/main" id="{54F654B0-854F-4860-8A62-EB0600B3438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42" name="正方形/長方形 841">
          <a:extLst>
            <a:ext uri="{FF2B5EF4-FFF2-40B4-BE49-F238E27FC236}">
              <a16:creationId xmlns:a16="http://schemas.microsoft.com/office/drawing/2014/main" id="{F9B28619-828C-4BF1-A13A-F2B1D9BA9ED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43" name="正方形/長方形 842">
          <a:extLst>
            <a:ext uri="{FF2B5EF4-FFF2-40B4-BE49-F238E27FC236}">
              <a16:creationId xmlns:a16="http://schemas.microsoft.com/office/drawing/2014/main" id="{E34D31AC-C676-46B0-B5D7-1B1490F23B40}"/>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844" name="正方形/長方形 843">
          <a:extLst>
            <a:ext uri="{FF2B5EF4-FFF2-40B4-BE49-F238E27FC236}">
              <a16:creationId xmlns:a16="http://schemas.microsoft.com/office/drawing/2014/main" id="{939F8420-D009-4F34-B9AC-0DC9701880E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845" name="正方形/長方形 844">
          <a:extLst>
            <a:ext uri="{FF2B5EF4-FFF2-40B4-BE49-F238E27FC236}">
              <a16:creationId xmlns:a16="http://schemas.microsoft.com/office/drawing/2014/main" id="{96BD73EF-EBE5-4D18-AFE9-CA5C890F248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846" name="正方形/長方形 845">
          <a:extLst>
            <a:ext uri="{FF2B5EF4-FFF2-40B4-BE49-F238E27FC236}">
              <a16:creationId xmlns:a16="http://schemas.microsoft.com/office/drawing/2014/main" id="{2729F2A5-BE23-4F2E-8350-D7ACE6939AA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847" name="正方形/長方形 846">
          <a:extLst>
            <a:ext uri="{FF2B5EF4-FFF2-40B4-BE49-F238E27FC236}">
              <a16:creationId xmlns:a16="http://schemas.microsoft.com/office/drawing/2014/main" id="{72B06682-3FFB-4EF2-B214-E1078150CE6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848" name="正方形/長方形 847">
          <a:extLst>
            <a:ext uri="{FF2B5EF4-FFF2-40B4-BE49-F238E27FC236}">
              <a16:creationId xmlns:a16="http://schemas.microsoft.com/office/drawing/2014/main" id="{47799FF9-2922-4F00-A9AA-F5BF0220A58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849" name="正方形/長方形 848">
          <a:extLst>
            <a:ext uri="{FF2B5EF4-FFF2-40B4-BE49-F238E27FC236}">
              <a16:creationId xmlns:a16="http://schemas.microsoft.com/office/drawing/2014/main" id="{B4CBB1A3-B205-499E-B695-7A78E895A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850" name="正方形/長方形 849">
          <a:extLst>
            <a:ext uri="{FF2B5EF4-FFF2-40B4-BE49-F238E27FC236}">
              <a16:creationId xmlns:a16="http://schemas.microsoft.com/office/drawing/2014/main" id="{FC968C6A-9CCB-4FE6-8843-7526AFE077B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851" name="正方形/長方形 850">
          <a:extLst>
            <a:ext uri="{FF2B5EF4-FFF2-40B4-BE49-F238E27FC236}">
              <a16:creationId xmlns:a16="http://schemas.microsoft.com/office/drawing/2014/main" id="{4872DAE1-B2BF-4AC1-BDEE-F625B5E77FEB}"/>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852" name="正方形/長方形 851">
          <a:extLst>
            <a:ext uri="{FF2B5EF4-FFF2-40B4-BE49-F238E27FC236}">
              <a16:creationId xmlns:a16="http://schemas.microsoft.com/office/drawing/2014/main" id="{ECFDCC33-E0AF-412A-8A5E-C11BB13CEE7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853" name="正方形/長方形 852">
          <a:extLst>
            <a:ext uri="{FF2B5EF4-FFF2-40B4-BE49-F238E27FC236}">
              <a16:creationId xmlns:a16="http://schemas.microsoft.com/office/drawing/2014/main" id="{5B5924BC-F665-440C-B2B3-54086973ED9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854" name="正方形/長方形 853">
          <a:extLst>
            <a:ext uri="{FF2B5EF4-FFF2-40B4-BE49-F238E27FC236}">
              <a16:creationId xmlns:a16="http://schemas.microsoft.com/office/drawing/2014/main" id="{3DB13CBB-6C53-48A7-8CD8-53322351D33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855" name="正方形/長方形 854">
          <a:extLst>
            <a:ext uri="{FF2B5EF4-FFF2-40B4-BE49-F238E27FC236}">
              <a16:creationId xmlns:a16="http://schemas.microsoft.com/office/drawing/2014/main" id="{E5D8A786-360F-4CA5-BB9E-0BCEAC2E39B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856" name="正方形/長方形 855">
          <a:extLst>
            <a:ext uri="{FF2B5EF4-FFF2-40B4-BE49-F238E27FC236}">
              <a16:creationId xmlns:a16="http://schemas.microsoft.com/office/drawing/2014/main" id="{58EEFA76-5506-4EB0-8417-071160841A1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857" name="正方形/長方形 856">
          <a:extLst>
            <a:ext uri="{FF2B5EF4-FFF2-40B4-BE49-F238E27FC236}">
              <a16:creationId xmlns:a16="http://schemas.microsoft.com/office/drawing/2014/main" id="{5BB00CC3-20B1-4268-866F-472FD49E568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858" name="正方形/長方形 857">
          <a:extLst>
            <a:ext uri="{FF2B5EF4-FFF2-40B4-BE49-F238E27FC236}">
              <a16:creationId xmlns:a16="http://schemas.microsoft.com/office/drawing/2014/main" id="{CA3A3BEA-CA09-4780-B111-22AAE0FE237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859" name="正方形/長方形 858">
          <a:extLst>
            <a:ext uri="{FF2B5EF4-FFF2-40B4-BE49-F238E27FC236}">
              <a16:creationId xmlns:a16="http://schemas.microsoft.com/office/drawing/2014/main" id="{A69A3B79-7DCE-428E-9D87-0D615578BF0C}"/>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860" name="正方形/長方形 859">
          <a:extLst>
            <a:ext uri="{FF2B5EF4-FFF2-40B4-BE49-F238E27FC236}">
              <a16:creationId xmlns:a16="http://schemas.microsoft.com/office/drawing/2014/main" id="{34027725-06EB-4615-A2C9-71AF38321AD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861" name="正方形/長方形 860">
          <a:extLst>
            <a:ext uri="{FF2B5EF4-FFF2-40B4-BE49-F238E27FC236}">
              <a16:creationId xmlns:a16="http://schemas.microsoft.com/office/drawing/2014/main" id="{4D581470-2E94-478E-AF6D-121D5DD42E9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862" name="正方形/長方形 861">
          <a:extLst>
            <a:ext uri="{FF2B5EF4-FFF2-40B4-BE49-F238E27FC236}">
              <a16:creationId xmlns:a16="http://schemas.microsoft.com/office/drawing/2014/main" id="{02FC65C4-E23E-461F-AB48-3CD009422DD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863" name="正方形/長方形 862">
          <a:extLst>
            <a:ext uri="{FF2B5EF4-FFF2-40B4-BE49-F238E27FC236}">
              <a16:creationId xmlns:a16="http://schemas.microsoft.com/office/drawing/2014/main" id="{B294246B-F423-4533-A13A-2592F00EA25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864" name="正方形/長方形 863">
          <a:extLst>
            <a:ext uri="{FF2B5EF4-FFF2-40B4-BE49-F238E27FC236}">
              <a16:creationId xmlns:a16="http://schemas.microsoft.com/office/drawing/2014/main" id="{A64A72D6-3A63-47B3-A0FB-017274803E9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865" name="正方形/長方形 864">
          <a:extLst>
            <a:ext uri="{FF2B5EF4-FFF2-40B4-BE49-F238E27FC236}">
              <a16:creationId xmlns:a16="http://schemas.microsoft.com/office/drawing/2014/main" id="{9D42B9DB-9F9E-44CB-A6D0-B38FE25D6DD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866" name="正方形/長方形 865">
          <a:extLst>
            <a:ext uri="{FF2B5EF4-FFF2-40B4-BE49-F238E27FC236}">
              <a16:creationId xmlns:a16="http://schemas.microsoft.com/office/drawing/2014/main" id="{F861FA71-3100-486D-8312-484D15870D9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867" name="正方形/長方形 866">
          <a:extLst>
            <a:ext uri="{FF2B5EF4-FFF2-40B4-BE49-F238E27FC236}">
              <a16:creationId xmlns:a16="http://schemas.microsoft.com/office/drawing/2014/main" id="{280370EB-4D33-4437-9E6B-0289666132B5}"/>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868" name="正方形/長方形 867">
          <a:extLst>
            <a:ext uri="{FF2B5EF4-FFF2-40B4-BE49-F238E27FC236}">
              <a16:creationId xmlns:a16="http://schemas.microsoft.com/office/drawing/2014/main" id="{4CCC2E1D-8766-44E2-A695-0EFC53CC7F6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869" name="正方形/長方形 868">
          <a:extLst>
            <a:ext uri="{FF2B5EF4-FFF2-40B4-BE49-F238E27FC236}">
              <a16:creationId xmlns:a16="http://schemas.microsoft.com/office/drawing/2014/main" id="{C81332B1-0826-45EA-8D8B-AE0C8F0395D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870" name="正方形/長方形 869">
          <a:extLst>
            <a:ext uri="{FF2B5EF4-FFF2-40B4-BE49-F238E27FC236}">
              <a16:creationId xmlns:a16="http://schemas.microsoft.com/office/drawing/2014/main" id="{2C9719D4-CAF2-454E-A0F2-412B1522475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871" name="正方形/長方形 870">
          <a:extLst>
            <a:ext uri="{FF2B5EF4-FFF2-40B4-BE49-F238E27FC236}">
              <a16:creationId xmlns:a16="http://schemas.microsoft.com/office/drawing/2014/main" id="{583B6F44-5783-494C-9D01-6C70A95D48E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872" name="正方形/長方形 871">
          <a:extLst>
            <a:ext uri="{FF2B5EF4-FFF2-40B4-BE49-F238E27FC236}">
              <a16:creationId xmlns:a16="http://schemas.microsoft.com/office/drawing/2014/main" id="{139D999C-2204-4EBE-9941-F45F6A3A3BD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873" name="正方形/長方形 872">
          <a:extLst>
            <a:ext uri="{FF2B5EF4-FFF2-40B4-BE49-F238E27FC236}">
              <a16:creationId xmlns:a16="http://schemas.microsoft.com/office/drawing/2014/main" id="{76633AAC-03D6-4FE5-818B-B61441AE901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874" name="正方形/長方形 873">
          <a:extLst>
            <a:ext uri="{FF2B5EF4-FFF2-40B4-BE49-F238E27FC236}">
              <a16:creationId xmlns:a16="http://schemas.microsoft.com/office/drawing/2014/main" id="{FC073F3A-5F08-4FD7-BEFF-B5EAB587BC7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875" name="正方形/長方形 874">
          <a:extLst>
            <a:ext uri="{FF2B5EF4-FFF2-40B4-BE49-F238E27FC236}">
              <a16:creationId xmlns:a16="http://schemas.microsoft.com/office/drawing/2014/main" id="{3E59C3C7-2D79-4714-970C-CC5473BAB80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876" name="正方形/長方形 875">
          <a:extLst>
            <a:ext uri="{FF2B5EF4-FFF2-40B4-BE49-F238E27FC236}">
              <a16:creationId xmlns:a16="http://schemas.microsoft.com/office/drawing/2014/main" id="{73DE3BEA-BE9D-4C86-A2AD-393619E510B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877" name="正方形/長方形 876">
          <a:extLst>
            <a:ext uri="{FF2B5EF4-FFF2-40B4-BE49-F238E27FC236}">
              <a16:creationId xmlns:a16="http://schemas.microsoft.com/office/drawing/2014/main" id="{1A3F357B-1270-4934-955D-D415AEE391E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878" name="正方形/長方形 877">
          <a:extLst>
            <a:ext uri="{FF2B5EF4-FFF2-40B4-BE49-F238E27FC236}">
              <a16:creationId xmlns:a16="http://schemas.microsoft.com/office/drawing/2014/main" id="{85329917-FDAF-44D9-85AF-936FDA1688D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879" name="正方形/長方形 878">
          <a:extLst>
            <a:ext uri="{FF2B5EF4-FFF2-40B4-BE49-F238E27FC236}">
              <a16:creationId xmlns:a16="http://schemas.microsoft.com/office/drawing/2014/main" id="{CC90154C-08C1-4F8E-A471-FC5DF17336A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880" name="正方形/長方形 879">
          <a:extLst>
            <a:ext uri="{FF2B5EF4-FFF2-40B4-BE49-F238E27FC236}">
              <a16:creationId xmlns:a16="http://schemas.microsoft.com/office/drawing/2014/main" id="{F4F0613C-A174-40DA-A334-36B18E9734C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881" name="正方形/長方形 880">
          <a:extLst>
            <a:ext uri="{FF2B5EF4-FFF2-40B4-BE49-F238E27FC236}">
              <a16:creationId xmlns:a16="http://schemas.microsoft.com/office/drawing/2014/main" id="{6B0E8F91-0E4F-4559-BB78-7B90D67BA15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882" name="正方形/長方形 881">
          <a:extLst>
            <a:ext uri="{FF2B5EF4-FFF2-40B4-BE49-F238E27FC236}">
              <a16:creationId xmlns:a16="http://schemas.microsoft.com/office/drawing/2014/main" id="{CA4D066D-8780-4080-B618-2C8E7F7C290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883" name="正方形/長方形 882">
          <a:extLst>
            <a:ext uri="{FF2B5EF4-FFF2-40B4-BE49-F238E27FC236}">
              <a16:creationId xmlns:a16="http://schemas.microsoft.com/office/drawing/2014/main" id="{D7F083C5-A56A-4E11-9A50-18B3E66C134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884" name="テキスト ボックス 883">
          <a:extLst>
            <a:ext uri="{FF2B5EF4-FFF2-40B4-BE49-F238E27FC236}">
              <a16:creationId xmlns:a16="http://schemas.microsoft.com/office/drawing/2014/main" id="{A03BCB1C-6B0F-4485-B48C-54DCBE2BBD3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885" name="直線コネクタ 884">
          <a:extLst>
            <a:ext uri="{FF2B5EF4-FFF2-40B4-BE49-F238E27FC236}">
              <a16:creationId xmlns:a16="http://schemas.microsoft.com/office/drawing/2014/main" id="{482DD926-AEA7-4342-9927-1AC98F8915F1}"/>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886" name="テキスト ボックス 885">
          <a:extLst>
            <a:ext uri="{FF2B5EF4-FFF2-40B4-BE49-F238E27FC236}">
              <a16:creationId xmlns:a16="http://schemas.microsoft.com/office/drawing/2014/main" id="{AC275583-D5FF-4F2A-B46C-F9A0F754905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887" name="直線コネクタ 886">
          <a:extLst>
            <a:ext uri="{FF2B5EF4-FFF2-40B4-BE49-F238E27FC236}">
              <a16:creationId xmlns:a16="http://schemas.microsoft.com/office/drawing/2014/main" id="{F5083D13-4A2A-4D07-B019-BD51097FCA14}"/>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888" name="テキスト ボックス 887">
          <a:extLst>
            <a:ext uri="{FF2B5EF4-FFF2-40B4-BE49-F238E27FC236}">
              <a16:creationId xmlns:a16="http://schemas.microsoft.com/office/drawing/2014/main" id="{66F8D1BD-EA7C-49C2-B53D-EA38B01744D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889" name="直線コネクタ 888">
          <a:extLst>
            <a:ext uri="{FF2B5EF4-FFF2-40B4-BE49-F238E27FC236}">
              <a16:creationId xmlns:a16="http://schemas.microsoft.com/office/drawing/2014/main" id="{596EB438-5389-4998-8D63-80020F0F3A37}"/>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890" name="テキスト ボックス 889">
          <a:extLst>
            <a:ext uri="{FF2B5EF4-FFF2-40B4-BE49-F238E27FC236}">
              <a16:creationId xmlns:a16="http://schemas.microsoft.com/office/drawing/2014/main" id="{A9A3AD0B-FB0C-4190-98E5-0E0D6BEBD776}"/>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891" name="直線コネクタ 890">
          <a:extLst>
            <a:ext uri="{FF2B5EF4-FFF2-40B4-BE49-F238E27FC236}">
              <a16:creationId xmlns:a16="http://schemas.microsoft.com/office/drawing/2014/main" id="{42E33393-A642-463F-9972-54ABD29ACD44}"/>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892" name="テキスト ボックス 891">
          <a:extLst>
            <a:ext uri="{FF2B5EF4-FFF2-40B4-BE49-F238E27FC236}">
              <a16:creationId xmlns:a16="http://schemas.microsoft.com/office/drawing/2014/main" id="{C2EF5335-C064-459C-8375-B0CEA90C74D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893" name="直線コネクタ 892">
          <a:extLst>
            <a:ext uri="{FF2B5EF4-FFF2-40B4-BE49-F238E27FC236}">
              <a16:creationId xmlns:a16="http://schemas.microsoft.com/office/drawing/2014/main" id="{27A0B3DB-438C-4522-8922-05371D5DC64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894" name="テキスト ボックス 893">
          <a:extLst>
            <a:ext uri="{FF2B5EF4-FFF2-40B4-BE49-F238E27FC236}">
              <a16:creationId xmlns:a16="http://schemas.microsoft.com/office/drawing/2014/main" id="{A2779260-17AE-49F0-AE25-0D78E009DE9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895" name="直線コネクタ 894">
          <a:extLst>
            <a:ext uri="{FF2B5EF4-FFF2-40B4-BE49-F238E27FC236}">
              <a16:creationId xmlns:a16="http://schemas.microsoft.com/office/drawing/2014/main" id="{47151BC3-1A08-4206-AAB6-C1C91CE659CF}"/>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896" name="テキスト ボックス 895">
          <a:extLst>
            <a:ext uri="{FF2B5EF4-FFF2-40B4-BE49-F238E27FC236}">
              <a16:creationId xmlns:a16="http://schemas.microsoft.com/office/drawing/2014/main" id="{36157244-F678-48C6-A6EC-2A611F33A8B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897" name="直線コネクタ 896">
          <a:extLst>
            <a:ext uri="{FF2B5EF4-FFF2-40B4-BE49-F238E27FC236}">
              <a16:creationId xmlns:a16="http://schemas.microsoft.com/office/drawing/2014/main" id="{C0FC84F9-D627-4FA4-814E-12AE7056655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898" name="テキスト ボックス 897">
          <a:extLst>
            <a:ext uri="{FF2B5EF4-FFF2-40B4-BE49-F238E27FC236}">
              <a16:creationId xmlns:a16="http://schemas.microsoft.com/office/drawing/2014/main" id="{BDA06ACD-3509-4398-8679-DEEE3BFEB158}"/>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899" name="直線コネクタ 898">
          <a:extLst>
            <a:ext uri="{FF2B5EF4-FFF2-40B4-BE49-F238E27FC236}">
              <a16:creationId xmlns:a16="http://schemas.microsoft.com/office/drawing/2014/main" id="{67893F63-CB90-42C0-9971-A072E27B386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900" name="【市民会館】&#10;有形固定資産減価償却率グラフ枠">
          <a:extLst>
            <a:ext uri="{FF2B5EF4-FFF2-40B4-BE49-F238E27FC236}">
              <a16:creationId xmlns:a16="http://schemas.microsoft.com/office/drawing/2014/main" id="{1E7A4CA7-D2C5-4D9D-8D13-B52A12A0D268}"/>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92529</xdr:rowOff>
    </xdr:from>
    <xdr:to>
      <xdr:col>24</xdr:col>
      <xdr:colOff>62865</xdr:colOff>
      <xdr:row>109</xdr:row>
      <xdr:rowOff>35379</xdr:rowOff>
    </xdr:to>
    <xdr:cxnSp macro="">
      <xdr:nvCxnSpPr>
        <xdr:cNvPr id="901" name="直線コネクタ 900">
          <a:extLst>
            <a:ext uri="{FF2B5EF4-FFF2-40B4-BE49-F238E27FC236}">
              <a16:creationId xmlns:a16="http://schemas.microsoft.com/office/drawing/2014/main" id="{545FD137-0954-4135-898F-F19DB469E52A}"/>
            </a:ext>
          </a:extLst>
        </xdr:cNvPr>
        <xdr:cNvCxnSpPr/>
      </xdr:nvCxnSpPr>
      <xdr:spPr>
        <a:xfrm flipV="1">
          <a:off x="4634865" y="17237529"/>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902" name="【市民会館】&#10;有形固定資産減価償却率最小値テキスト">
          <a:extLst>
            <a:ext uri="{FF2B5EF4-FFF2-40B4-BE49-F238E27FC236}">
              <a16:creationId xmlns:a16="http://schemas.microsoft.com/office/drawing/2014/main" id="{BE93D0FE-3BA1-41AA-9176-43C8013B5985}"/>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903" name="直線コネクタ 902">
          <a:extLst>
            <a:ext uri="{FF2B5EF4-FFF2-40B4-BE49-F238E27FC236}">
              <a16:creationId xmlns:a16="http://schemas.microsoft.com/office/drawing/2014/main" id="{AA8084B1-D346-46D4-B2FB-C950EF04E026}"/>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39206</xdr:rowOff>
    </xdr:from>
    <xdr:ext cx="340478" cy="259045"/>
    <xdr:sp macro="" textlink="">
      <xdr:nvSpPr>
        <xdr:cNvPr id="904" name="【市民会館】&#10;有形固定資産減価償却率最大値テキスト">
          <a:extLst>
            <a:ext uri="{FF2B5EF4-FFF2-40B4-BE49-F238E27FC236}">
              <a16:creationId xmlns:a16="http://schemas.microsoft.com/office/drawing/2014/main" id="{307E86FA-479C-4923-827A-481BC4DC0665}"/>
            </a:ext>
          </a:extLst>
        </xdr:cNvPr>
        <xdr:cNvSpPr txBox="1"/>
      </xdr:nvSpPr>
      <xdr:spPr>
        <a:xfrm>
          <a:off x="4673600" y="170127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92529</xdr:rowOff>
    </xdr:from>
    <xdr:to>
      <xdr:col>24</xdr:col>
      <xdr:colOff>152400</xdr:colOff>
      <xdr:row>100</xdr:row>
      <xdr:rowOff>92529</xdr:rowOff>
    </xdr:to>
    <xdr:cxnSp macro="">
      <xdr:nvCxnSpPr>
        <xdr:cNvPr id="905" name="直線コネクタ 904">
          <a:extLst>
            <a:ext uri="{FF2B5EF4-FFF2-40B4-BE49-F238E27FC236}">
              <a16:creationId xmlns:a16="http://schemas.microsoft.com/office/drawing/2014/main" id="{E29FB9B4-822A-4639-84A7-32B065EC4D90}"/>
            </a:ext>
          </a:extLst>
        </xdr:cNvPr>
        <xdr:cNvCxnSpPr/>
      </xdr:nvCxnSpPr>
      <xdr:spPr>
        <a:xfrm>
          <a:off x="4546600" y="17237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114861</xdr:rowOff>
    </xdr:from>
    <xdr:ext cx="405111" cy="259045"/>
    <xdr:sp macro="" textlink="">
      <xdr:nvSpPr>
        <xdr:cNvPr id="906" name="【市民会館】&#10;有形固定資産減価償却率平均値テキスト">
          <a:extLst>
            <a:ext uri="{FF2B5EF4-FFF2-40B4-BE49-F238E27FC236}">
              <a16:creationId xmlns:a16="http://schemas.microsoft.com/office/drawing/2014/main" id="{C0839C50-0446-4D45-80E0-DAD4AA2684D0}"/>
            </a:ext>
          </a:extLst>
        </xdr:cNvPr>
        <xdr:cNvSpPr txBox="1"/>
      </xdr:nvSpPr>
      <xdr:spPr>
        <a:xfrm>
          <a:off x="4673600" y="181171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907" name="フローチャート: 判断 906">
          <a:extLst>
            <a:ext uri="{FF2B5EF4-FFF2-40B4-BE49-F238E27FC236}">
              <a16:creationId xmlns:a16="http://schemas.microsoft.com/office/drawing/2014/main" id="{37521EB5-8794-4210-A92A-90BD53B1B32C}"/>
            </a:ext>
          </a:extLst>
        </xdr:cNvPr>
        <xdr:cNvSpPr/>
      </xdr:nvSpPr>
      <xdr:spPr>
        <a:xfrm>
          <a:off x="45847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95613</xdr:rowOff>
    </xdr:from>
    <xdr:to>
      <xdr:col>20</xdr:col>
      <xdr:colOff>38100</xdr:colOff>
      <xdr:row>106</xdr:row>
      <xdr:rowOff>25763</xdr:rowOff>
    </xdr:to>
    <xdr:sp macro="" textlink="">
      <xdr:nvSpPr>
        <xdr:cNvPr id="908" name="フローチャート: 判断 907">
          <a:extLst>
            <a:ext uri="{FF2B5EF4-FFF2-40B4-BE49-F238E27FC236}">
              <a16:creationId xmlns:a16="http://schemas.microsoft.com/office/drawing/2014/main" id="{4F57C76D-9F5E-426C-8841-4D06D42D2FB4}"/>
            </a:ext>
          </a:extLst>
        </xdr:cNvPr>
        <xdr:cNvSpPr/>
      </xdr:nvSpPr>
      <xdr:spPr>
        <a:xfrm>
          <a:off x="3746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36830</xdr:rowOff>
    </xdr:from>
    <xdr:to>
      <xdr:col>15</xdr:col>
      <xdr:colOff>101600</xdr:colOff>
      <xdr:row>105</xdr:row>
      <xdr:rowOff>138430</xdr:rowOff>
    </xdr:to>
    <xdr:sp macro="" textlink="">
      <xdr:nvSpPr>
        <xdr:cNvPr id="909" name="フローチャート: 判断 908">
          <a:extLst>
            <a:ext uri="{FF2B5EF4-FFF2-40B4-BE49-F238E27FC236}">
              <a16:creationId xmlns:a16="http://schemas.microsoft.com/office/drawing/2014/main" id="{6603E88C-85A6-470A-B348-06CC5D57B654}"/>
            </a:ext>
          </a:extLst>
        </xdr:cNvPr>
        <xdr:cNvSpPr/>
      </xdr:nvSpPr>
      <xdr:spPr>
        <a:xfrm>
          <a:off x="2857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164193</xdr:rowOff>
    </xdr:from>
    <xdr:to>
      <xdr:col>10</xdr:col>
      <xdr:colOff>165100</xdr:colOff>
      <xdr:row>105</xdr:row>
      <xdr:rowOff>94343</xdr:rowOff>
    </xdr:to>
    <xdr:sp macro="" textlink="">
      <xdr:nvSpPr>
        <xdr:cNvPr id="910" name="フローチャート: 判断 909">
          <a:extLst>
            <a:ext uri="{FF2B5EF4-FFF2-40B4-BE49-F238E27FC236}">
              <a16:creationId xmlns:a16="http://schemas.microsoft.com/office/drawing/2014/main" id="{69FF0C58-8EEE-4787-AF94-497E88D8884B}"/>
            </a:ext>
          </a:extLst>
        </xdr:cNvPr>
        <xdr:cNvSpPr/>
      </xdr:nvSpPr>
      <xdr:spPr>
        <a:xfrm>
          <a:off x="1968500" y="1799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162561</xdr:rowOff>
    </xdr:from>
    <xdr:to>
      <xdr:col>6</xdr:col>
      <xdr:colOff>38100</xdr:colOff>
      <xdr:row>105</xdr:row>
      <xdr:rowOff>92711</xdr:rowOff>
    </xdr:to>
    <xdr:sp macro="" textlink="">
      <xdr:nvSpPr>
        <xdr:cNvPr id="911" name="フローチャート: 判断 910">
          <a:extLst>
            <a:ext uri="{FF2B5EF4-FFF2-40B4-BE49-F238E27FC236}">
              <a16:creationId xmlns:a16="http://schemas.microsoft.com/office/drawing/2014/main" id="{F63004CC-1943-480A-9BDA-56630D9F1287}"/>
            </a:ext>
          </a:extLst>
        </xdr:cNvPr>
        <xdr:cNvSpPr/>
      </xdr:nvSpPr>
      <xdr:spPr>
        <a:xfrm>
          <a:off x="107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912" name="テキスト ボックス 911">
          <a:extLst>
            <a:ext uri="{FF2B5EF4-FFF2-40B4-BE49-F238E27FC236}">
              <a16:creationId xmlns:a16="http://schemas.microsoft.com/office/drawing/2014/main" id="{8CF7B4CD-0D11-485D-9DB7-0089AF6E302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B4DEC37E-E13E-4A24-A66C-12F7F36B6D3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23F536B0-9F92-48B7-89E0-0B1955846DF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F07E3627-3797-4F25-8E61-DB0F160A5FE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7905CE7E-1AF3-4BAD-B184-2E5484ED268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106</xdr:row>
      <xdr:rowOff>41729</xdr:rowOff>
    </xdr:from>
    <xdr:to>
      <xdr:col>10</xdr:col>
      <xdr:colOff>165100</xdr:colOff>
      <xdr:row>106</xdr:row>
      <xdr:rowOff>143329</xdr:rowOff>
    </xdr:to>
    <xdr:sp macro="" textlink="">
      <xdr:nvSpPr>
        <xdr:cNvPr id="917" name="楕円 916">
          <a:extLst>
            <a:ext uri="{FF2B5EF4-FFF2-40B4-BE49-F238E27FC236}">
              <a16:creationId xmlns:a16="http://schemas.microsoft.com/office/drawing/2014/main" id="{0D72877B-3C1A-4631-8343-5CA70F96899E}"/>
            </a:ext>
          </a:extLst>
        </xdr:cNvPr>
        <xdr:cNvSpPr/>
      </xdr:nvSpPr>
      <xdr:spPr>
        <a:xfrm>
          <a:off x="19685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9071</xdr:rowOff>
    </xdr:from>
    <xdr:to>
      <xdr:col>6</xdr:col>
      <xdr:colOff>38100</xdr:colOff>
      <xdr:row>106</xdr:row>
      <xdr:rowOff>110671</xdr:rowOff>
    </xdr:to>
    <xdr:sp macro="" textlink="">
      <xdr:nvSpPr>
        <xdr:cNvPr id="918" name="楕円 917">
          <a:extLst>
            <a:ext uri="{FF2B5EF4-FFF2-40B4-BE49-F238E27FC236}">
              <a16:creationId xmlns:a16="http://schemas.microsoft.com/office/drawing/2014/main" id="{E1DA957D-71E0-4399-9BFA-CA9AE182F25D}"/>
            </a:ext>
          </a:extLst>
        </xdr:cNvPr>
        <xdr:cNvSpPr/>
      </xdr:nvSpPr>
      <xdr:spPr>
        <a:xfrm>
          <a:off x="1079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59871</xdr:rowOff>
    </xdr:from>
    <xdr:to>
      <xdr:col>10</xdr:col>
      <xdr:colOff>114300</xdr:colOff>
      <xdr:row>106</xdr:row>
      <xdr:rowOff>92529</xdr:rowOff>
    </xdr:to>
    <xdr:cxnSp macro="">
      <xdr:nvCxnSpPr>
        <xdr:cNvPr id="919" name="直線コネクタ 918">
          <a:extLst>
            <a:ext uri="{FF2B5EF4-FFF2-40B4-BE49-F238E27FC236}">
              <a16:creationId xmlns:a16="http://schemas.microsoft.com/office/drawing/2014/main" id="{0BDCA355-ADCF-4146-A559-2920FB271E22}"/>
            </a:ext>
          </a:extLst>
        </xdr:cNvPr>
        <xdr:cNvCxnSpPr/>
      </xdr:nvCxnSpPr>
      <xdr:spPr>
        <a:xfrm>
          <a:off x="1130300" y="182335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42290</xdr:rowOff>
    </xdr:from>
    <xdr:ext cx="405111" cy="259045"/>
    <xdr:sp macro="" textlink="">
      <xdr:nvSpPr>
        <xdr:cNvPr id="920" name="n_1aveValue【市民会館】&#10;有形固定資産減価償却率">
          <a:extLst>
            <a:ext uri="{FF2B5EF4-FFF2-40B4-BE49-F238E27FC236}">
              <a16:creationId xmlns:a16="http://schemas.microsoft.com/office/drawing/2014/main" id="{3D3F239F-AD9E-49F0-B4D1-E28940CC2F42}"/>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154957</xdr:rowOff>
    </xdr:from>
    <xdr:ext cx="405111" cy="259045"/>
    <xdr:sp macro="" textlink="">
      <xdr:nvSpPr>
        <xdr:cNvPr id="921" name="n_2aveValue【市民会館】&#10;有形固定資産減価償却率">
          <a:extLst>
            <a:ext uri="{FF2B5EF4-FFF2-40B4-BE49-F238E27FC236}">
              <a16:creationId xmlns:a16="http://schemas.microsoft.com/office/drawing/2014/main" id="{590C1834-925E-4805-B32E-022E036F6DD2}"/>
            </a:ext>
          </a:extLst>
        </xdr:cNvPr>
        <xdr:cNvSpPr txBox="1"/>
      </xdr:nvSpPr>
      <xdr:spPr>
        <a:xfrm>
          <a:off x="2705744" y="1781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110870</xdr:rowOff>
    </xdr:from>
    <xdr:ext cx="405111" cy="259045"/>
    <xdr:sp macro="" textlink="">
      <xdr:nvSpPr>
        <xdr:cNvPr id="922" name="n_3aveValue【市民会館】&#10;有形固定資産減価償却率">
          <a:extLst>
            <a:ext uri="{FF2B5EF4-FFF2-40B4-BE49-F238E27FC236}">
              <a16:creationId xmlns:a16="http://schemas.microsoft.com/office/drawing/2014/main" id="{F59F16D4-BD14-4819-BD50-7DCF21C3D149}"/>
            </a:ext>
          </a:extLst>
        </xdr:cNvPr>
        <xdr:cNvSpPr txBox="1"/>
      </xdr:nvSpPr>
      <xdr:spPr>
        <a:xfrm>
          <a:off x="1816744" y="1777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923" name="n_4aveValue【市民会館】&#10;有形固定資産減価償却率">
          <a:extLst>
            <a:ext uri="{FF2B5EF4-FFF2-40B4-BE49-F238E27FC236}">
              <a16:creationId xmlns:a16="http://schemas.microsoft.com/office/drawing/2014/main" id="{04DD9150-B7AA-4088-AF8F-F208E263759F}"/>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134456</xdr:rowOff>
    </xdr:from>
    <xdr:ext cx="405111" cy="259045"/>
    <xdr:sp macro="" textlink="">
      <xdr:nvSpPr>
        <xdr:cNvPr id="924" name="n_3mainValue【市民会館】&#10;有形固定資産減価償却率">
          <a:extLst>
            <a:ext uri="{FF2B5EF4-FFF2-40B4-BE49-F238E27FC236}">
              <a16:creationId xmlns:a16="http://schemas.microsoft.com/office/drawing/2014/main" id="{2CBFC2AA-921E-4AD9-8F10-A20BB3469282}"/>
            </a:ext>
          </a:extLst>
        </xdr:cNvPr>
        <xdr:cNvSpPr txBox="1"/>
      </xdr:nvSpPr>
      <xdr:spPr>
        <a:xfrm>
          <a:off x="1816744" y="18308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101798</xdr:rowOff>
    </xdr:from>
    <xdr:ext cx="405111" cy="259045"/>
    <xdr:sp macro="" textlink="">
      <xdr:nvSpPr>
        <xdr:cNvPr id="925" name="n_4mainValue【市民会館】&#10;有形固定資産減価償却率">
          <a:extLst>
            <a:ext uri="{FF2B5EF4-FFF2-40B4-BE49-F238E27FC236}">
              <a16:creationId xmlns:a16="http://schemas.microsoft.com/office/drawing/2014/main" id="{3A234AE6-79D0-4C0B-89E7-C80D455FEB4C}"/>
            </a:ext>
          </a:extLst>
        </xdr:cNvPr>
        <xdr:cNvSpPr txBox="1"/>
      </xdr:nvSpPr>
      <xdr:spPr>
        <a:xfrm>
          <a:off x="927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926" name="正方形/長方形 925">
          <a:extLst>
            <a:ext uri="{FF2B5EF4-FFF2-40B4-BE49-F238E27FC236}">
              <a16:creationId xmlns:a16="http://schemas.microsoft.com/office/drawing/2014/main" id="{844896A7-7C81-47B3-B8FC-089A1BC6FA4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927" name="正方形/長方形 926">
          <a:extLst>
            <a:ext uri="{FF2B5EF4-FFF2-40B4-BE49-F238E27FC236}">
              <a16:creationId xmlns:a16="http://schemas.microsoft.com/office/drawing/2014/main" id="{ADBA77D9-37F7-42CD-8FA0-0690598579C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928" name="正方形/長方形 927">
          <a:extLst>
            <a:ext uri="{FF2B5EF4-FFF2-40B4-BE49-F238E27FC236}">
              <a16:creationId xmlns:a16="http://schemas.microsoft.com/office/drawing/2014/main" id="{F669FFE0-E143-4508-B093-3A83DEB6EC0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929" name="正方形/長方形 928">
          <a:extLst>
            <a:ext uri="{FF2B5EF4-FFF2-40B4-BE49-F238E27FC236}">
              <a16:creationId xmlns:a16="http://schemas.microsoft.com/office/drawing/2014/main" id="{4244A1CA-2035-4479-80CE-4A3E9807A39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930" name="正方形/長方形 929">
          <a:extLst>
            <a:ext uri="{FF2B5EF4-FFF2-40B4-BE49-F238E27FC236}">
              <a16:creationId xmlns:a16="http://schemas.microsoft.com/office/drawing/2014/main" id="{CC478232-F983-47C0-A0C1-F021A6A5A10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931" name="正方形/長方形 930">
          <a:extLst>
            <a:ext uri="{FF2B5EF4-FFF2-40B4-BE49-F238E27FC236}">
              <a16:creationId xmlns:a16="http://schemas.microsoft.com/office/drawing/2014/main" id="{4DA0C440-B1E0-4248-B6B2-84D90ABCDDF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932" name="正方形/長方形 931">
          <a:extLst>
            <a:ext uri="{FF2B5EF4-FFF2-40B4-BE49-F238E27FC236}">
              <a16:creationId xmlns:a16="http://schemas.microsoft.com/office/drawing/2014/main" id="{B308BEE0-218B-40D5-9C0F-86AA231493AC}"/>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933" name="正方形/長方形 932">
          <a:extLst>
            <a:ext uri="{FF2B5EF4-FFF2-40B4-BE49-F238E27FC236}">
              <a16:creationId xmlns:a16="http://schemas.microsoft.com/office/drawing/2014/main" id="{B03A153A-2870-4C44-9450-EAF81A5FCAB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934" name="テキスト ボックス 933">
          <a:extLst>
            <a:ext uri="{FF2B5EF4-FFF2-40B4-BE49-F238E27FC236}">
              <a16:creationId xmlns:a16="http://schemas.microsoft.com/office/drawing/2014/main" id="{0359401C-10F2-413A-8A04-C0D9229FA2F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935" name="直線コネクタ 934">
          <a:extLst>
            <a:ext uri="{FF2B5EF4-FFF2-40B4-BE49-F238E27FC236}">
              <a16:creationId xmlns:a16="http://schemas.microsoft.com/office/drawing/2014/main" id="{EDE3B244-C8E8-4376-B00C-67CAF0F8EF4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936" name="直線コネクタ 935">
          <a:extLst>
            <a:ext uri="{FF2B5EF4-FFF2-40B4-BE49-F238E27FC236}">
              <a16:creationId xmlns:a16="http://schemas.microsoft.com/office/drawing/2014/main" id="{E5B54B39-1AAA-416A-9860-02A3CBEF5FD3}"/>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937" name="テキスト ボックス 936">
          <a:extLst>
            <a:ext uri="{FF2B5EF4-FFF2-40B4-BE49-F238E27FC236}">
              <a16:creationId xmlns:a16="http://schemas.microsoft.com/office/drawing/2014/main" id="{FB2F7041-6BBB-40A6-884E-90BE611F4AE2}"/>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938" name="直線コネクタ 937">
          <a:extLst>
            <a:ext uri="{FF2B5EF4-FFF2-40B4-BE49-F238E27FC236}">
              <a16:creationId xmlns:a16="http://schemas.microsoft.com/office/drawing/2014/main" id="{1C467DC0-68DB-4E6B-8FBB-D50539B87E9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939" name="テキスト ボックス 938">
          <a:extLst>
            <a:ext uri="{FF2B5EF4-FFF2-40B4-BE49-F238E27FC236}">
              <a16:creationId xmlns:a16="http://schemas.microsoft.com/office/drawing/2014/main" id="{F653E497-A4A5-435A-91CE-DB42E4DDF35C}"/>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940" name="直線コネクタ 939">
          <a:extLst>
            <a:ext uri="{FF2B5EF4-FFF2-40B4-BE49-F238E27FC236}">
              <a16:creationId xmlns:a16="http://schemas.microsoft.com/office/drawing/2014/main" id="{43160442-A31A-469D-98B5-5D1578D4CB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941" name="テキスト ボックス 940">
          <a:extLst>
            <a:ext uri="{FF2B5EF4-FFF2-40B4-BE49-F238E27FC236}">
              <a16:creationId xmlns:a16="http://schemas.microsoft.com/office/drawing/2014/main" id="{3397BA68-3C14-4E6A-B81F-7EA088FF522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942" name="直線コネクタ 941">
          <a:extLst>
            <a:ext uri="{FF2B5EF4-FFF2-40B4-BE49-F238E27FC236}">
              <a16:creationId xmlns:a16="http://schemas.microsoft.com/office/drawing/2014/main" id="{A1129D2C-6CB0-4FE1-9842-2F068568FD3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943" name="テキスト ボックス 942">
          <a:extLst>
            <a:ext uri="{FF2B5EF4-FFF2-40B4-BE49-F238E27FC236}">
              <a16:creationId xmlns:a16="http://schemas.microsoft.com/office/drawing/2014/main" id="{C2B4879B-7BE1-470A-90D5-60F989FED73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944" name="直線コネクタ 943">
          <a:extLst>
            <a:ext uri="{FF2B5EF4-FFF2-40B4-BE49-F238E27FC236}">
              <a16:creationId xmlns:a16="http://schemas.microsoft.com/office/drawing/2014/main" id="{835D528A-DDDA-4811-BB59-8F212E1ECC7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945" name="テキスト ボックス 944">
          <a:extLst>
            <a:ext uri="{FF2B5EF4-FFF2-40B4-BE49-F238E27FC236}">
              <a16:creationId xmlns:a16="http://schemas.microsoft.com/office/drawing/2014/main" id="{29E2558C-2043-4AED-A104-EB1F093C50F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946" name="直線コネクタ 945">
          <a:extLst>
            <a:ext uri="{FF2B5EF4-FFF2-40B4-BE49-F238E27FC236}">
              <a16:creationId xmlns:a16="http://schemas.microsoft.com/office/drawing/2014/main" id="{6FEADB7E-5028-4BC0-95E7-4F8CA8E66F8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947" name="テキスト ボックス 946">
          <a:extLst>
            <a:ext uri="{FF2B5EF4-FFF2-40B4-BE49-F238E27FC236}">
              <a16:creationId xmlns:a16="http://schemas.microsoft.com/office/drawing/2014/main" id="{EA5DB8FA-CCE9-4E4F-BC4C-5DD5C6E8D7E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948" name="【市民会館】&#10;一人当たり面積グラフ枠">
          <a:extLst>
            <a:ext uri="{FF2B5EF4-FFF2-40B4-BE49-F238E27FC236}">
              <a16:creationId xmlns:a16="http://schemas.microsoft.com/office/drawing/2014/main" id="{05541D27-8AC1-4AAC-BE3E-69D42F26DAC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58674</xdr:rowOff>
    </xdr:from>
    <xdr:to>
      <xdr:col>54</xdr:col>
      <xdr:colOff>189865</xdr:colOff>
      <xdr:row>108</xdr:row>
      <xdr:rowOff>99822</xdr:rowOff>
    </xdr:to>
    <xdr:cxnSp macro="">
      <xdr:nvCxnSpPr>
        <xdr:cNvPr id="949" name="直線コネクタ 948">
          <a:extLst>
            <a:ext uri="{FF2B5EF4-FFF2-40B4-BE49-F238E27FC236}">
              <a16:creationId xmlns:a16="http://schemas.microsoft.com/office/drawing/2014/main" id="{3238CE0D-F89E-49B5-B75D-6C71F1A5117F}"/>
            </a:ext>
          </a:extLst>
        </xdr:cNvPr>
        <xdr:cNvCxnSpPr/>
      </xdr:nvCxnSpPr>
      <xdr:spPr>
        <a:xfrm flipV="1">
          <a:off x="10476865" y="17203674"/>
          <a:ext cx="0" cy="1412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103649</xdr:rowOff>
    </xdr:from>
    <xdr:ext cx="469744" cy="259045"/>
    <xdr:sp macro="" textlink="">
      <xdr:nvSpPr>
        <xdr:cNvPr id="950" name="【市民会館】&#10;一人当たり面積最小値テキスト">
          <a:extLst>
            <a:ext uri="{FF2B5EF4-FFF2-40B4-BE49-F238E27FC236}">
              <a16:creationId xmlns:a16="http://schemas.microsoft.com/office/drawing/2014/main" id="{6B94DF59-98E8-4150-805A-C3E30084FBB2}"/>
            </a:ext>
          </a:extLst>
        </xdr:cNvPr>
        <xdr:cNvSpPr txBox="1"/>
      </xdr:nvSpPr>
      <xdr:spPr>
        <a:xfrm>
          <a:off x="10515600" y="1862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99822</xdr:rowOff>
    </xdr:from>
    <xdr:to>
      <xdr:col>55</xdr:col>
      <xdr:colOff>88900</xdr:colOff>
      <xdr:row>108</xdr:row>
      <xdr:rowOff>99822</xdr:rowOff>
    </xdr:to>
    <xdr:cxnSp macro="">
      <xdr:nvCxnSpPr>
        <xdr:cNvPr id="951" name="直線コネクタ 950">
          <a:extLst>
            <a:ext uri="{FF2B5EF4-FFF2-40B4-BE49-F238E27FC236}">
              <a16:creationId xmlns:a16="http://schemas.microsoft.com/office/drawing/2014/main" id="{CA948AD0-743F-4ACE-9F0D-5CFCCD2E5D97}"/>
            </a:ext>
          </a:extLst>
        </xdr:cNvPr>
        <xdr:cNvCxnSpPr/>
      </xdr:nvCxnSpPr>
      <xdr:spPr>
        <a:xfrm>
          <a:off x="10388600" y="1861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5351</xdr:rowOff>
    </xdr:from>
    <xdr:ext cx="469744" cy="259045"/>
    <xdr:sp macro="" textlink="">
      <xdr:nvSpPr>
        <xdr:cNvPr id="952" name="【市民会館】&#10;一人当たり面積最大値テキスト">
          <a:extLst>
            <a:ext uri="{FF2B5EF4-FFF2-40B4-BE49-F238E27FC236}">
              <a16:creationId xmlns:a16="http://schemas.microsoft.com/office/drawing/2014/main" id="{AB685D6B-8604-472C-983D-AF805623DFC0}"/>
            </a:ext>
          </a:extLst>
        </xdr:cNvPr>
        <xdr:cNvSpPr txBox="1"/>
      </xdr:nvSpPr>
      <xdr:spPr>
        <a:xfrm>
          <a:off x="10515600" y="169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58674</xdr:rowOff>
    </xdr:from>
    <xdr:to>
      <xdr:col>55</xdr:col>
      <xdr:colOff>88900</xdr:colOff>
      <xdr:row>100</xdr:row>
      <xdr:rowOff>58674</xdr:rowOff>
    </xdr:to>
    <xdr:cxnSp macro="">
      <xdr:nvCxnSpPr>
        <xdr:cNvPr id="953" name="直線コネクタ 952">
          <a:extLst>
            <a:ext uri="{FF2B5EF4-FFF2-40B4-BE49-F238E27FC236}">
              <a16:creationId xmlns:a16="http://schemas.microsoft.com/office/drawing/2014/main" id="{DD86851E-A82F-40E7-A3BE-02801B9B145E}"/>
            </a:ext>
          </a:extLst>
        </xdr:cNvPr>
        <xdr:cNvCxnSpPr/>
      </xdr:nvCxnSpPr>
      <xdr:spPr>
        <a:xfrm>
          <a:off x="10388600" y="17203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128415</xdr:rowOff>
    </xdr:from>
    <xdr:ext cx="469744" cy="259045"/>
    <xdr:sp macro="" textlink="">
      <xdr:nvSpPr>
        <xdr:cNvPr id="954" name="【市民会館】&#10;一人当たり面積平均値テキスト">
          <a:extLst>
            <a:ext uri="{FF2B5EF4-FFF2-40B4-BE49-F238E27FC236}">
              <a16:creationId xmlns:a16="http://schemas.microsoft.com/office/drawing/2014/main" id="{C77AFB41-4479-4E80-BAD0-A766A563D4D6}"/>
            </a:ext>
          </a:extLst>
        </xdr:cNvPr>
        <xdr:cNvSpPr txBox="1"/>
      </xdr:nvSpPr>
      <xdr:spPr>
        <a:xfrm>
          <a:off x="10515600" y="18302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149988</xdr:rowOff>
    </xdr:from>
    <xdr:to>
      <xdr:col>55</xdr:col>
      <xdr:colOff>50800</xdr:colOff>
      <xdr:row>107</xdr:row>
      <xdr:rowOff>80138</xdr:rowOff>
    </xdr:to>
    <xdr:sp macro="" textlink="">
      <xdr:nvSpPr>
        <xdr:cNvPr id="955" name="フローチャート: 判断 954">
          <a:extLst>
            <a:ext uri="{FF2B5EF4-FFF2-40B4-BE49-F238E27FC236}">
              <a16:creationId xmlns:a16="http://schemas.microsoft.com/office/drawing/2014/main" id="{C5272E7E-51F5-4467-966F-C1736A25C6F3}"/>
            </a:ext>
          </a:extLst>
        </xdr:cNvPr>
        <xdr:cNvSpPr/>
      </xdr:nvSpPr>
      <xdr:spPr>
        <a:xfrm>
          <a:off x="10426700" y="1832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133986</xdr:rowOff>
    </xdr:from>
    <xdr:to>
      <xdr:col>50</xdr:col>
      <xdr:colOff>165100</xdr:colOff>
      <xdr:row>107</xdr:row>
      <xdr:rowOff>64136</xdr:rowOff>
    </xdr:to>
    <xdr:sp macro="" textlink="">
      <xdr:nvSpPr>
        <xdr:cNvPr id="956" name="フローチャート: 判断 955">
          <a:extLst>
            <a:ext uri="{FF2B5EF4-FFF2-40B4-BE49-F238E27FC236}">
              <a16:creationId xmlns:a16="http://schemas.microsoft.com/office/drawing/2014/main" id="{3B782B5F-6F00-4018-BF7D-397D9892DA86}"/>
            </a:ext>
          </a:extLst>
        </xdr:cNvPr>
        <xdr:cNvSpPr/>
      </xdr:nvSpPr>
      <xdr:spPr>
        <a:xfrm>
          <a:off x="9588500" y="1830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957" name="フローチャート: 判断 956">
          <a:extLst>
            <a:ext uri="{FF2B5EF4-FFF2-40B4-BE49-F238E27FC236}">
              <a16:creationId xmlns:a16="http://schemas.microsoft.com/office/drawing/2014/main" id="{61A2B92D-1E4A-45CF-8AD8-D7AC39D99D07}"/>
            </a:ext>
          </a:extLst>
        </xdr:cNvPr>
        <xdr:cNvSpPr/>
      </xdr:nvSpPr>
      <xdr:spPr>
        <a:xfrm>
          <a:off x="8699500" y="183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150749</xdr:rowOff>
    </xdr:from>
    <xdr:to>
      <xdr:col>41</xdr:col>
      <xdr:colOff>101600</xdr:colOff>
      <xdr:row>107</xdr:row>
      <xdr:rowOff>80899</xdr:rowOff>
    </xdr:to>
    <xdr:sp macro="" textlink="">
      <xdr:nvSpPr>
        <xdr:cNvPr id="958" name="フローチャート: 判断 957">
          <a:extLst>
            <a:ext uri="{FF2B5EF4-FFF2-40B4-BE49-F238E27FC236}">
              <a16:creationId xmlns:a16="http://schemas.microsoft.com/office/drawing/2014/main" id="{AD7D2001-7BAF-4093-8C22-88FDF8C8580B}"/>
            </a:ext>
          </a:extLst>
        </xdr:cNvPr>
        <xdr:cNvSpPr/>
      </xdr:nvSpPr>
      <xdr:spPr>
        <a:xfrm>
          <a:off x="7810500" y="1832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132842</xdr:rowOff>
    </xdr:from>
    <xdr:to>
      <xdr:col>36</xdr:col>
      <xdr:colOff>165100</xdr:colOff>
      <xdr:row>107</xdr:row>
      <xdr:rowOff>62992</xdr:rowOff>
    </xdr:to>
    <xdr:sp macro="" textlink="">
      <xdr:nvSpPr>
        <xdr:cNvPr id="959" name="フローチャート: 判断 958">
          <a:extLst>
            <a:ext uri="{FF2B5EF4-FFF2-40B4-BE49-F238E27FC236}">
              <a16:creationId xmlns:a16="http://schemas.microsoft.com/office/drawing/2014/main" id="{276415C5-22C2-494D-BD2B-A6A57550871C}"/>
            </a:ext>
          </a:extLst>
        </xdr:cNvPr>
        <xdr:cNvSpPr/>
      </xdr:nvSpPr>
      <xdr:spPr>
        <a:xfrm>
          <a:off x="6921500" y="1830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960" name="テキスト ボックス 959">
          <a:extLst>
            <a:ext uri="{FF2B5EF4-FFF2-40B4-BE49-F238E27FC236}">
              <a16:creationId xmlns:a16="http://schemas.microsoft.com/office/drawing/2014/main" id="{A1FD705F-6A27-4A95-AA1B-B947515AD3EB}"/>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961" name="テキスト ボックス 960">
          <a:extLst>
            <a:ext uri="{FF2B5EF4-FFF2-40B4-BE49-F238E27FC236}">
              <a16:creationId xmlns:a16="http://schemas.microsoft.com/office/drawing/2014/main" id="{BAA138FD-7DDA-4D29-8DC5-0198A7F9C0F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962" name="テキスト ボックス 961">
          <a:extLst>
            <a:ext uri="{FF2B5EF4-FFF2-40B4-BE49-F238E27FC236}">
              <a16:creationId xmlns:a16="http://schemas.microsoft.com/office/drawing/2014/main" id="{2FFD9C95-68FA-4DEC-B2D2-5038DD23F51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963" name="テキスト ボックス 962">
          <a:extLst>
            <a:ext uri="{FF2B5EF4-FFF2-40B4-BE49-F238E27FC236}">
              <a16:creationId xmlns:a16="http://schemas.microsoft.com/office/drawing/2014/main" id="{0009973C-51FE-4412-94F6-89ADBDBBB99A}"/>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964" name="テキスト ボックス 963">
          <a:extLst>
            <a:ext uri="{FF2B5EF4-FFF2-40B4-BE49-F238E27FC236}">
              <a16:creationId xmlns:a16="http://schemas.microsoft.com/office/drawing/2014/main" id="{15F47881-C7BF-4809-B824-5DDBE8ECB40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103</xdr:row>
      <xdr:rowOff>108838</xdr:rowOff>
    </xdr:from>
    <xdr:to>
      <xdr:col>41</xdr:col>
      <xdr:colOff>101600</xdr:colOff>
      <xdr:row>104</xdr:row>
      <xdr:rowOff>38988</xdr:rowOff>
    </xdr:to>
    <xdr:sp macro="" textlink="">
      <xdr:nvSpPr>
        <xdr:cNvPr id="965" name="楕円 964">
          <a:extLst>
            <a:ext uri="{FF2B5EF4-FFF2-40B4-BE49-F238E27FC236}">
              <a16:creationId xmlns:a16="http://schemas.microsoft.com/office/drawing/2014/main" id="{060317E8-DE73-4DA2-A4B8-9CC05831B614}"/>
            </a:ext>
          </a:extLst>
        </xdr:cNvPr>
        <xdr:cNvSpPr/>
      </xdr:nvSpPr>
      <xdr:spPr>
        <a:xfrm>
          <a:off x="7810500" y="1776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118745</xdr:rowOff>
    </xdr:from>
    <xdr:to>
      <xdr:col>36</xdr:col>
      <xdr:colOff>165100</xdr:colOff>
      <xdr:row>104</xdr:row>
      <xdr:rowOff>48895</xdr:rowOff>
    </xdr:to>
    <xdr:sp macro="" textlink="">
      <xdr:nvSpPr>
        <xdr:cNvPr id="966" name="楕円 965">
          <a:extLst>
            <a:ext uri="{FF2B5EF4-FFF2-40B4-BE49-F238E27FC236}">
              <a16:creationId xmlns:a16="http://schemas.microsoft.com/office/drawing/2014/main" id="{1062B8E0-B378-4487-B46E-7269335EA260}"/>
            </a:ext>
          </a:extLst>
        </xdr:cNvPr>
        <xdr:cNvSpPr/>
      </xdr:nvSpPr>
      <xdr:spPr>
        <a:xfrm>
          <a:off x="6921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103</xdr:row>
      <xdr:rowOff>159638</xdr:rowOff>
    </xdr:from>
    <xdr:to>
      <xdr:col>41</xdr:col>
      <xdr:colOff>50800</xdr:colOff>
      <xdr:row>103</xdr:row>
      <xdr:rowOff>169545</xdr:rowOff>
    </xdr:to>
    <xdr:cxnSp macro="">
      <xdr:nvCxnSpPr>
        <xdr:cNvPr id="967" name="直線コネクタ 966">
          <a:extLst>
            <a:ext uri="{FF2B5EF4-FFF2-40B4-BE49-F238E27FC236}">
              <a16:creationId xmlns:a16="http://schemas.microsoft.com/office/drawing/2014/main" id="{6DE907D2-BFC5-4878-976E-3F639C6B8B7E}"/>
            </a:ext>
          </a:extLst>
        </xdr:cNvPr>
        <xdr:cNvCxnSpPr/>
      </xdr:nvCxnSpPr>
      <xdr:spPr>
        <a:xfrm flipV="1">
          <a:off x="6972300" y="17818988"/>
          <a:ext cx="889000" cy="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80663</xdr:rowOff>
    </xdr:from>
    <xdr:ext cx="469744" cy="259045"/>
    <xdr:sp macro="" textlink="">
      <xdr:nvSpPr>
        <xdr:cNvPr id="968" name="n_1aveValue【市民会館】&#10;一人当たり面積">
          <a:extLst>
            <a:ext uri="{FF2B5EF4-FFF2-40B4-BE49-F238E27FC236}">
              <a16:creationId xmlns:a16="http://schemas.microsoft.com/office/drawing/2014/main" id="{66C7F6B4-4125-4B0A-B3A1-9B5FE847A15B}"/>
            </a:ext>
          </a:extLst>
        </xdr:cNvPr>
        <xdr:cNvSpPr txBox="1"/>
      </xdr:nvSpPr>
      <xdr:spPr>
        <a:xfrm>
          <a:off x="9391727" y="1808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90567</xdr:rowOff>
    </xdr:from>
    <xdr:ext cx="469744" cy="259045"/>
    <xdr:sp macro="" textlink="">
      <xdr:nvSpPr>
        <xdr:cNvPr id="969" name="n_2aveValue【市民会館】&#10;一人当たり面積">
          <a:extLst>
            <a:ext uri="{FF2B5EF4-FFF2-40B4-BE49-F238E27FC236}">
              <a16:creationId xmlns:a16="http://schemas.microsoft.com/office/drawing/2014/main" id="{30454ACC-3DA0-4718-A181-B20E4D581F66}"/>
            </a:ext>
          </a:extLst>
        </xdr:cNvPr>
        <xdr:cNvSpPr txBox="1"/>
      </xdr:nvSpPr>
      <xdr:spPr>
        <a:xfrm>
          <a:off x="8515427" y="18092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72026</xdr:rowOff>
    </xdr:from>
    <xdr:ext cx="469744" cy="259045"/>
    <xdr:sp macro="" textlink="">
      <xdr:nvSpPr>
        <xdr:cNvPr id="970" name="n_3aveValue【市民会館】&#10;一人当たり面積">
          <a:extLst>
            <a:ext uri="{FF2B5EF4-FFF2-40B4-BE49-F238E27FC236}">
              <a16:creationId xmlns:a16="http://schemas.microsoft.com/office/drawing/2014/main" id="{A1BA6C82-A32D-424C-A58F-AEB636415982}"/>
            </a:ext>
          </a:extLst>
        </xdr:cNvPr>
        <xdr:cNvSpPr txBox="1"/>
      </xdr:nvSpPr>
      <xdr:spPr>
        <a:xfrm>
          <a:off x="7626427" y="184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54119</xdr:rowOff>
    </xdr:from>
    <xdr:ext cx="469744" cy="259045"/>
    <xdr:sp macro="" textlink="">
      <xdr:nvSpPr>
        <xdr:cNvPr id="971" name="n_4aveValue【市民会館】&#10;一人当たり面積">
          <a:extLst>
            <a:ext uri="{FF2B5EF4-FFF2-40B4-BE49-F238E27FC236}">
              <a16:creationId xmlns:a16="http://schemas.microsoft.com/office/drawing/2014/main" id="{EB791682-6F83-4C37-AE63-65834D9E8B6B}"/>
            </a:ext>
          </a:extLst>
        </xdr:cNvPr>
        <xdr:cNvSpPr txBox="1"/>
      </xdr:nvSpPr>
      <xdr:spPr>
        <a:xfrm>
          <a:off x="6737427" y="1839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55515</xdr:rowOff>
    </xdr:from>
    <xdr:ext cx="469744" cy="259045"/>
    <xdr:sp macro="" textlink="">
      <xdr:nvSpPr>
        <xdr:cNvPr id="972" name="n_3mainValue【市民会館】&#10;一人当たり面積">
          <a:extLst>
            <a:ext uri="{FF2B5EF4-FFF2-40B4-BE49-F238E27FC236}">
              <a16:creationId xmlns:a16="http://schemas.microsoft.com/office/drawing/2014/main" id="{ACD5AC09-9268-4D66-9843-26B2B379B48A}"/>
            </a:ext>
          </a:extLst>
        </xdr:cNvPr>
        <xdr:cNvSpPr txBox="1"/>
      </xdr:nvSpPr>
      <xdr:spPr>
        <a:xfrm>
          <a:off x="7626427" y="1754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65422</xdr:rowOff>
    </xdr:from>
    <xdr:ext cx="469744" cy="259045"/>
    <xdr:sp macro="" textlink="">
      <xdr:nvSpPr>
        <xdr:cNvPr id="973" name="n_4mainValue【市民会館】&#10;一人当たり面積">
          <a:extLst>
            <a:ext uri="{FF2B5EF4-FFF2-40B4-BE49-F238E27FC236}">
              <a16:creationId xmlns:a16="http://schemas.microsoft.com/office/drawing/2014/main" id="{40A4EFB4-0B09-44A9-98AE-F9D598855515}"/>
            </a:ext>
          </a:extLst>
        </xdr:cNvPr>
        <xdr:cNvSpPr txBox="1"/>
      </xdr:nvSpPr>
      <xdr:spPr>
        <a:xfrm>
          <a:off x="6737427" y="1755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974" name="正方形/長方形 973">
          <a:extLst>
            <a:ext uri="{FF2B5EF4-FFF2-40B4-BE49-F238E27FC236}">
              <a16:creationId xmlns:a16="http://schemas.microsoft.com/office/drawing/2014/main" id="{306FA622-ABA9-4F3F-B72C-7D8FBC7F365E}"/>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975" name="正方形/長方形 974">
          <a:extLst>
            <a:ext uri="{FF2B5EF4-FFF2-40B4-BE49-F238E27FC236}">
              <a16:creationId xmlns:a16="http://schemas.microsoft.com/office/drawing/2014/main" id="{F2EBEEFD-B411-461D-942C-2EB44D12B8E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976" name="正方形/長方形 975">
          <a:extLst>
            <a:ext uri="{FF2B5EF4-FFF2-40B4-BE49-F238E27FC236}">
              <a16:creationId xmlns:a16="http://schemas.microsoft.com/office/drawing/2014/main" id="{8D2D4BB3-7FF6-4D81-8A1C-DB69DB8EF35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977" name="正方形/長方形 976">
          <a:extLst>
            <a:ext uri="{FF2B5EF4-FFF2-40B4-BE49-F238E27FC236}">
              <a16:creationId xmlns:a16="http://schemas.microsoft.com/office/drawing/2014/main" id="{FE042871-9F44-49EB-A1DB-40C42186F0D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978" name="正方形/長方形 977">
          <a:extLst>
            <a:ext uri="{FF2B5EF4-FFF2-40B4-BE49-F238E27FC236}">
              <a16:creationId xmlns:a16="http://schemas.microsoft.com/office/drawing/2014/main" id="{62456D45-AA98-443E-95B8-8D740314A38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979" name="正方形/長方形 978">
          <a:extLst>
            <a:ext uri="{FF2B5EF4-FFF2-40B4-BE49-F238E27FC236}">
              <a16:creationId xmlns:a16="http://schemas.microsoft.com/office/drawing/2014/main" id="{C754448C-234D-4BA8-9B2D-D060268E02E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980" name="正方形/長方形 979">
          <a:extLst>
            <a:ext uri="{FF2B5EF4-FFF2-40B4-BE49-F238E27FC236}">
              <a16:creationId xmlns:a16="http://schemas.microsoft.com/office/drawing/2014/main" id="{7CBE55ED-3612-4239-A45B-D45497471A6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981" name="正方形/長方形 980">
          <a:extLst>
            <a:ext uri="{FF2B5EF4-FFF2-40B4-BE49-F238E27FC236}">
              <a16:creationId xmlns:a16="http://schemas.microsoft.com/office/drawing/2014/main" id="{9A63AF98-AFC8-4C7A-A3CB-68E0B63928F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982" name="テキスト ボックス 981">
          <a:extLst>
            <a:ext uri="{FF2B5EF4-FFF2-40B4-BE49-F238E27FC236}">
              <a16:creationId xmlns:a16="http://schemas.microsoft.com/office/drawing/2014/main" id="{59E61BF5-3EE7-44A7-A7E1-06477A8BF51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983" name="直線コネクタ 982">
          <a:extLst>
            <a:ext uri="{FF2B5EF4-FFF2-40B4-BE49-F238E27FC236}">
              <a16:creationId xmlns:a16="http://schemas.microsoft.com/office/drawing/2014/main" id="{2D046B6A-1888-466F-8794-4C516551EDA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984" name="テキスト ボックス 983">
          <a:extLst>
            <a:ext uri="{FF2B5EF4-FFF2-40B4-BE49-F238E27FC236}">
              <a16:creationId xmlns:a16="http://schemas.microsoft.com/office/drawing/2014/main" id="{16E1B925-EAF0-4C0F-8F52-79BC265C551D}"/>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985" name="直線コネクタ 984">
          <a:extLst>
            <a:ext uri="{FF2B5EF4-FFF2-40B4-BE49-F238E27FC236}">
              <a16:creationId xmlns:a16="http://schemas.microsoft.com/office/drawing/2014/main" id="{B141F205-5567-492C-B930-D169EA272B5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986" name="テキスト ボックス 985">
          <a:extLst>
            <a:ext uri="{FF2B5EF4-FFF2-40B4-BE49-F238E27FC236}">
              <a16:creationId xmlns:a16="http://schemas.microsoft.com/office/drawing/2014/main" id="{44DDB5EE-1C09-47AF-BB6B-D545417ED5BF}"/>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987" name="直線コネクタ 986">
          <a:extLst>
            <a:ext uri="{FF2B5EF4-FFF2-40B4-BE49-F238E27FC236}">
              <a16:creationId xmlns:a16="http://schemas.microsoft.com/office/drawing/2014/main" id="{A259190C-9F3D-4990-B3DC-52CCEAB6EC0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988" name="テキスト ボックス 987">
          <a:extLst>
            <a:ext uri="{FF2B5EF4-FFF2-40B4-BE49-F238E27FC236}">
              <a16:creationId xmlns:a16="http://schemas.microsoft.com/office/drawing/2014/main" id="{BBE9920E-B733-4F7B-A127-F2BFC5B1641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989" name="直線コネクタ 988">
          <a:extLst>
            <a:ext uri="{FF2B5EF4-FFF2-40B4-BE49-F238E27FC236}">
              <a16:creationId xmlns:a16="http://schemas.microsoft.com/office/drawing/2014/main" id="{10E4A27C-C6E5-49BD-A2A9-22713578A79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990" name="テキスト ボックス 989">
          <a:extLst>
            <a:ext uri="{FF2B5EF4-FFF2-40B4-BE49-F238E27FC236}">
              <a16:creationId xmlns:a16="http://schemas.microsoft.com/office/drawing/2014/main" id="{6B8AC5C5-CEE8-45EF-A531-5D4766DC1253}"/>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991" name="直線コネクタ 990">
          <a:extLst>
            <a:ext uri="{FF2B5EF4-FFF2-40B4-BE49-F238E27FC236}">
              <a16:creationId xmlns:a16="http://schemas.microsoft.com/office/drawing/2014/main" id="{38FCD9C3-EE52-44CE-ACF7-01148FE2D6E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992" name="テキスト ボックス 991">
          <a:extLst>
            <a:ext uri="{FF2B5EF4-FFF2-40B4-BE49-F238E27FC236}">
              <a16:creationId xmlns:a16="http://schemas.microsoft.com/office/drawing/2014/main" id="{D5341DFE-56F4-4393-854F-B944765BD6F2}"/>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993" name="直線コネクタ 992">
          <a:extLst>
            <a:ext uri="{FF2B5EF4-FFF2-40B4-BE49-F238E27FC236}">
              <a16:creationId xmlns:a16="http://schemas.microsoft.com/office/drawing/2014/main" id="{92015081-CDA0-4A31-94C2-ADE03697FEA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994" name="テキスト ボックス 993">
          <a:extLst>
            <a:ext uri="{FF2B5EF4-FFF2-40B4-BE49-F238E27FC236}">
              <a16:creationId xmlns:a16="http://schemas.microsoft.com/office/drawing/2014/main" id="{27655B16-18B3-4202-8A8D-E1892D4AFED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995" name="直線コネクタ 994">
          <a:extLst>
            <a:ext uri="{FF2B5EF4-FFF2-40B4-BE49-F238E27FC236}">
              <a16:creationId xmlns:a16="http://schemas.microsoft.com/office/drawing/2014/main" id="{2AA7602B-59A3-4DD4-9F0A-82B3B36B524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996" name="テキスト ボックス 995">
          <a:extLst>
            <a:ext uri="{FF2B5EF4-FFF2-40B4-BE49-F238E27FC236}">
              <a16:creationId xmlns:a16="http://schemas.microsoft.com/office/drawing/2014/main" id="{6240FA5A-E131-4129-B2BD-51255E15202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997" name="【一般廃棄物処理施設】&#10;有形固定資産減価償却率グラフ枠">
          <a:extLst>
            <a:ext uri="{FF2B5EF4-FFF2-40B4-BE49-F238E27FC236}">
              <a16:creationId xmlns:a16="http://schemas.microsoft.com/office/drawing/2014/main" id="{1FC95BA4-ABE8-46B2-B0DF-07E6A6876B1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19050</xdr:rowOff>
    </xdr:from>
    <xdr:to>
      <xdr:col>85</xdr:col>
      <xdr:colOff>126364</xdr:colOff>
      <xdr:row>42</xdr:row>
      <xdr:rowOff>38100</xdr:rowOff>
    </xdr:to>
    <xdr:cxnSp macro="">
      <xdr:nvCxnSpPr>
        <xdr:cNvPr id="998" name="直線コネクタ 997">
          <a:extLst>
            <a:ext uri="{FF2B5EF4-FFF2-40B4-BE49-F238E27FC236}">
              <a16:creationId xmlns:a16="http://schemas.microsoft.com/office/drawing/2014/main" id="{64AE3297-B542-4831-B421-9D97B1D4498A}"/>
            </a:ext>
          </a:extLst>
        </xdr:cNvPr>
        <xdr:cNvCxnSpPr/>
      </xdr:nvCxnSpPr>
      <xdr:spPr>
        <a:xfrm flipV="1">
          <a:off x="16318864" y="56769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999" name="【一般廃棄物処理施設】&#10;有形固定資産減価償却率最小値テキスト">
          <a:extLst>
            <a:ext uri="{FF2B5EF4-FFF2-40B4-BE49-F238E27FC236}">
              <a16:creationId xmlns:a16="http://schemas.microsoft.com/office/drawing/2014/main" id="{618BA0D6-764A-420B-B461-1606CB3B29E7}"/>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1000" name="直線コネクタ 999">
          <a:extLst>
            <a:ext uri="{FF2B5EF4-FFF2-40B4-BE49-F238E27FC236}">
              <a16:creationId xmlns:a16="http://schemas.microsoft.com/office/drawing/2014/main" id="{DBC59A37-E880-4885-B52A-50A56D20C65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137177</xdr:rowOff>
    </xdr:from>
    <xdr:ext cx="405111" cy="259045"/>
    <xdr:sp macro="" textlink="">
      <xdr:nvSpPr>
        <xdr:cNvPr id="1001" name="【一般廃棄物処理施設】&#10;有形固定資産減価償却率最大値テキスト">
          <a:extLst>
            <a:ext uri="{FF2B5EF4-FFF2-40B4-BE49-F238E27FC236}">
              <a16:creationId xmlns:a16="http://schemas.microsoft.com/office/drawing/2014/main" id="{A0703997-1EEC-4C1B-9C68-97EBB8C5458F}"/>
            </a:ext>
          </a:extLst>
        </xdr:cNvPr>
        <xdr:cNvSpPr txBox="1"/>
      </xdr:nvSpPr>
      <xdr:spPr>
        <a:xfrm>
          <a:off x="16357600" y="545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19050</xdr:rowOff>
    </xdr:from>
    <xdr:to>
      <xdr:col>86</xdr:col>
      <xdr:colOff>25400</xdr:colOff>
      <xdr:row>33</xdr:row>
      <xdr:rowOff>19050</xdr:rowOff>
    </xdr:to>
    <xdr:cxnSp macro="">
      <xdr:nvCxnSpPr>
        <xdr:cNvPr id="1002" name="直線コネクタ 1001">
          <a:extLst>
            <a:ext uri="{FF2B5EF4-FFF2-40B4-BE49-F238E27FC236}">
              <a16:creationId xmlns:a16="http://schemas.microsoft.com/office/drawing/2014/main" id="{5E5B399F-6C83-453F-B812-34381B05E0AF}"/>
            </a:ext>
          </a:extLst>
        </xdr:cNvPr>
        <xdr:cNvCxnSpPr/>
      </xdr:nvCxnSpPr>
      <xdr:spPr>
        <a:xfrm>
          <a:off x="16230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1003" name="【一般廃棄物処理施設】&#10;有形固定資産減価償却率平均値テキスト">
          <a:extLst>
            <a:ext uri="{FF2B5EF4-FFF2-40B4-BE49-F238E27FC236}">
              <a16:creationId xmlns:a16="http://schemas.microsoft.com/office/drawing/2014/main" id="{439E7554-9730-4EC2-8596-B0B638346531}"/>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1004" name="フローチャート: 判断 1003">
          <a:extLst>
            <a:ext uri="{FF2B5EF4-FFF2-40B4-BE49-F238E27FC236}">
              <a16:creationId xmlns:a16="http://schemas.microsoft.com/office/drawing/2014/main" id="{75D5424F-865D-439C-9B31-DBA8059614D4}"/>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1005" name="フローチャート: 判断 1004">
          <a:extLst>
            <a:ext uri="{FF2B5EF4-FFF2-40B4-BE49-F238E27FC236}">
              <a16:creationId xmlns:a16="http://schemas.microsoft.com/office/drawing/2014/main" id="{08F1970A-65F1-4A97-9B58-6AB1832AE652}"/>
            </a:ext>
          </a:extLst>
        </xdr:cNvPr>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109220</xdr:rowOff>
    </xdr:from>
    <xdr:to>
      <xdr:col>76</xdr:col>
      <xdr:colOff>165100</xdr:colOff>
      <xdr:row>37</xdr:row>
      <xdr:rowOff>39370</xdr:rowOff>
    </xdr:to>
    <xdr:sp macro="" textlink="">
      <xdr:nvSpPr>
        <xdr:cNvPr id="1006" name="フローチャート: 判断 1005">
          <a:extLst>
            <a:ext uri="{FF2B5EF4-FFF2-40B4-BE49-F238E27FC236}">
              <a16:creationId xmlns:a16="http://schemas.microsoft.com/office/drawing/2014/main" id="{62A1B534-C5F6-4BF2-BEF9-36174A88CEE7}"/>
            </a:ext>
          </a:extLst>
        </xdr:cNvPr>
        <xdr:cNvSpPr/>
      </xdr:nvSpPr>
      <xdr:spPr>
        <a:xfrm>
          <a:off x="14541500" y="628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164465</xdr:rowOff>
    </xdr:from>
    <xdr:to>
      <xdr:col>72</xdr:col>
      <xdr:colOff>38100</xdr:colOff>
      <xdr:row>37</xdr:row>
      <xdr:rowOff>94615</xdr:rowOff>
    </xdr:to>
    <xdr:sp macro="" textlink="">
      <xdr:nvSpPr>
        <xdr:cNvPr id="1007" name="フローチャート: 判断 1006">
          <a:extLst>
            <a:ext uri="{FF2B5EF4-FFF2-40B4-BE49-F238E27FC236}">
              <a16:creationId xmlns:a16="http://schemas.microsoft.com/office/drawing/2014/main" id="{C0C7D263-14AE-4A09-96FF-984B4C171C1C}"/>
            </a:ext>
          </a:extLst>
        </xdr:cNvPr>
        <xdr:cNvSpPr/>
      </xdr:nvSpPr>
      <xdr:spPr>
        <a:xfrm>
          <a:off x="13652500" y="633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168275</xdr:rowOff>
    </xdr:from>
    <xdr:to>
      <xdr:col>67</xdr:col>
      <xdr:colOff>101600</xdr:colOff>
      <xdr:row>37</xdr:row>
      <xdr:rowOff>98425</xdr:rowOff>
    </xdr:to>
    <xdr:sp macro="" textlink="">
      <xdr:nvSpPr>
        <xdr:cNvPr id="1008" name="フローチャート: 判断 1007">
          <a:extLst>
            <a:ext uri="{FF2B5EF4-FFF2-40B4-BE49-F238E27FC236}">
              <a16:creationId xmlns:a16="http://schemas.microsoft.com/office/drawing/2014/main" id="{C3801362-6706-4CB6-8EBB-C36AFA0AC928}"/>
            </a:ext>
          </a:extLst>
        </xdr:cNvPr>
        <xdr:cNvSpPr/>
      </xdr:nvSpPr>
      <xdr:spPr>
        <a:xfrm>
          <a:off x="12763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1009" name="テキスト ボックス 1008">
          <a:extLst>
            <a:ext uri="{FF2B5EF4-FFF2-40B4-BE49-F238E27FC236}">
              <a16:creationId xmlns:a16="http://schemas.microsoft.com/office/drawing/2014/main" id="{96ACED6C-EABF-4F54-8F48-1A8CF084608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1010" name="テキスト ボックス 1009">
          <a:extLst>
            <a:ext uri="{FF2B5EF4-FFF2-40B4-BE49-F238E27FC236}">
              <a16:creationId xmlns:a16="http://schemas.microsoft.com/office/drawing/2014/main" id="{01264066-C9CF-46F9-9B30-FFF5BC0556A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1011" name="テキスト ボックス 1010">
          <a:extLst>
            <a:ext uri="{FF2B5EF4-FFF2-40B4-BE49-F238E27FC236}">
              <a16:creationId xmlns:a16="http://schemas.microsoft.com/office/drawing/2014/main" id="{4535C60D-7F1E-4F9C-9C0E-1D31BA40757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1012" name="テキスト ボックス 1011">
          <a:extLst>
            <a:ext uri="{FF2B5EF4-FFF2-40B4-BE49-F238E27FC236}">
              <a16:creationId xmlns:a16="http://schemas.microsoft.com/office/drawing/2014/main" id="{BA54D7B1-05B2-4A65-BB73-F0C5D3A5119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1013" name="テキスト ボックス 1012">
          <a:extLst>
            <a:ext uri="{FF2B5EF4-FFF2-40B4-BE49-F238E27FC236}">
              <a16:creationId xmlns:a16="http://schemas.microsoft.com/office/drawing/2014/main" id="{633E1B3F-CDC3-4A04-8A98-397A57326878}"/>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13970</xdr:rowOff>
    </xdr:from>
    <xdr:to>
      <xdr:col>85</xdr:col>
      <xdr:colOff>177800</xdr:colOff>
      <xdr:row>39</xdr:row>
      <xdr:rowOff>115570</xdr:rowOff>
    </xdr:to>
    <xdr:sp macro="" textlink="">
      <xdr:nvSpPr>
        <xdr:cNvPr id="1014" name="楕円 1013">
          <a:extLst>
            <a:ext uri="{FF2B5EF4-FFF2-40B4-BE49-F238E27FC236}">
              <a16:creationId xmlns:a16="http://schemas.microsoft.com/office/drawing/2014/main" id="{1A954419-F41A-43DD-8150-77DF01C3F68D}"/>
            </a:ext>
          </a:extLst>
        </xdr:cNvPr>
        <xdr:cNvSpPr/>
      </xdr:nvSpPr>
      <xdr:spPr>
        <a:xfrm>
          <a:off x="16268700" y="670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163847</xdr:rowOff>
    </xdr:from>
    <xdr:ext cx="405111" cy="259045"/>
    <xdr:sp macro="" textlink="">
      <xdr:nvSpPr>
        <xdr:cNvPr id="1015" name="【一般廃棄物処理施設】&#10;有形固定資産減価償却率該当値テキスト">
          <a:extLst>
            <a:ext uri="{FF2B5EF4-FFF2-40B4-BE49-F238E27FC236}">
              <a16:creationId xmlns:a16="http://schemas.microsoft.com/office/drawing/2014/main" id="{1C3EEADA-3D95-4D8D-BA78-74F556C10B4B}"/>
            </a:ext>
          </a:extLst>
        </xdr:cNvPr>
        <xdr:cNvSpPr txBox="1"/>
      </xdr:nvSpPr>
      <xdr:spPr>
        <a:xfrm>
          <a:off x="16357600"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158750</xdr:rowOff>
    </xdr:from>
    <xdr:to>
      <xdr:col>81</xdr:col>
      <xdr:colOff>101600</xdr:colOff>
      <xdr:row>39</xdr:row>
      <xdr:rowOff>88900</xdr:rowOff>
    </xdr:to>
    <xdr:sp macro="" textlink="">
      <xdr:nvSpPr>
        <xdr:cNvPr id="1016" name="楕円 1015">
          <a:extLst>
            <a:ext uri="{FF2B5EF4-FFF2-40B4-BE49-F238E27FC236}">
              <a16:creationId xmlns:a16="http://schemas.microsoft.com/office/drawing/2014/main" id="{2CBEE549-929F-42D8-993A-7D0F4E7BD921}"/>
            </a:ext>
          </a:extLst>
        </xdr:cNvPr>
        <xdr:cNvSpPr/>
      </xdr:nvSpPr>
      <xdr:spPr>
        <a:xfrm>
          <a:off x="15430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38100</xdr:rowOff>
    </xdr:from>
    <xdr:to>
      <xdr:col>85</xdr:col>
      <xdr:colOff>127000</xdr:colOff>
      <xdr:row>39</xdr:row>
      <xdr:rowOff>64770</xdr:rowOff>
    </xdr:to>
    <xdr:cxnSp macro="">
      <xdr:nvCxnSpPr>
        <xdr:cNvPr id="1017" name="直線コネクタ 1016">
          <a:extLst>
            <a:ext uri="{FF2B5EF4-FFF2-40B4-BE49-F238E27FC236}">
              <a16:creationId xmlns:a16="http://schemas.microsoft.com/office/drawing/2014/main" id="{AF9D4FEE-5E8E-4A2F-A583-3599B63F2F90}"/>
            </a:ext>
          </a:extLst>
        </xdr:cNvPr>
        <xdr:cNvCxnSpPr/>
      </xdr:nvCxnSpPr>
      <xdr:spPr>
        <a:xfrm>
          <a:off x="15481300" y="67246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132080</xdr:rowOff>
    </xdr:from>
    <xdr:to>
      <xdr:col>76</xdr:col>
      <xdr:colOff>165100</xdr:colOff>
      <xdr:row>39</xdr:row>
      <xdr:rowOff>62230</xdr:rowOff>
    </xdr:to>
    <xdr:sp macro="" textlink="">
      <xdr:nvSpPr>
        <xdr:cNvPr id="1018" name="楕円 1017">
          <a:extLst>
            <a:ext uri="{FF2B5EF4-FFF2-40B4-BE49-F238E27FC236}">
              <a16:creationId xmlns:a16="http://schemas.microsoft.com/office/drawing/2014/main" id="{54C31FC6-4EC2-4520-A8C4-D0C6AD1AA785}"/>
            </a:ext>
          </a:extLst>
        </xdr:cNvPr>
        <xdr:cNvSpPr/>
      </xdr:nvSpPr>
      <xdr:spPr>
        <a:xfrm>
          <a:off x="1454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11430</xdr:rowOff>
    </xdr:from>
    <xdr:to>
      <xdr:col>81</xdr:col>
      <xdr:colOff>50800</xdr:colOff>
      <xdr:row>39</xdr:row>
      <xdr:rowOff>38100</xdr:rowOff>
    </xdr:to>
    <xdr:cxnSp macro="">
      <xdr:nvCxnSpPr>
        <xdr:cNvPr id="1019" name="直線コネクタ 1018">
          <a:extLst>
            <a:ext uri="{FF2B5EF4-FFF2-40B4-BE49-F238E27FC236}">
              <a16:creationId xmlns:a16="http://schemas.microsoft.com/office/drawing/2014/main" id="{0DE2DDF7-08EF-4D41-90E4-C5D53EE3E2A2}"/>
            </a:ext>
          </a:extLst>
        </xdr:cNvPr>
        <xdr:cNvCxnSpPr/>
      </xdr:nvCxnSpPr>
      <xdr:spPr>
        <a:xfrm>
          <a:off x="14592300" y="66979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36830</xdr:rowOff>
    </xdr:from>
    <xdr:to>
      <xdr:col>72</xdr:col>
      <xdr:colOff>38100</xdr:colOff>
      <xdr:row>36</xdr:row>
      <xdr:rowOff>138430</xdr:rowOff>
    </xdr:to>
    <xdr:sp macro="" textlink="">
      <xdr:nvSpPr>
        <xdr:cNvPr id="1020" name="楕円 1019">
          <a:extLst>
            <a:ext uri="{FF2B5EF4-FFF2-40B4-BE49-F238E27FC236}">
              <a16:creationId xmlns:a16="http://schemas.microsoft.com/office/drawing/2014/main" id="{A64478EA-4500-48D1-8896-FE5FD8FC5400}"/>
            </a:ext>
          </a:extLst>
        </xdr:cNvPr>
        <xdr:cNvSpPr/>
      </xdr:nvSpPr>
      <xdr:spPr>
        <a:xfrm>
          <a:off x="13652500" y="620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87630</xdr:rowOff>
    </xdr:from>
    <xdr:to>
      <xdr:col>76</xdr:col>
      <xdr:colOff>114300</xdr:colOff>
      <xdr:row>39</xdr:row>
      <xdr:rowOff>11430</xdr:rowOff>
    </xdr:to>
    <xdr:cxnSp macro="">
      <xdr:nvCxnSpPr>
        <xdr:cNvPr id="1021" name="直線コネクタ 1020">
          <a:extLst>
            <a:ext uri="{FF2B5EF4-FFF2-40B4-BE49-F238E27FC236}">
              <a16:creationId xmlns:a16="http://schemas.microsoft.com/office/drawing/2014/main" id="{DC8B6B3E-EFF9-4D30-BB88-BD0DED6A59FC}"/>
            </a:ext>
          </a:extLst>
        </xdr:cNvPr>
        <xdr:cNvCxnSpPr/>
      </xdr:nvCxnSpPr>
      <xdr:spPr>
        <a:xfrm>
          <a:off x="13703300" y="6259830"/>
          <a:ext cx="8890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78740</xdr:rowOff>
    </xdr:from>
    <xdr:to>
      <xdr:col>67</xdr:col>
      <xdr:colOff>101600</xdr:colOff>
      <xdr:row>39</xdr:row>
      <xdr:rowOff>8890</xdr:rowOff>
    </xdr:to>
    <xdr:sp macro="" textlink="">
      <xdr:nvSpPr>
        <xdr:cNvPr id="1022" name="楕円 1021">
          <a:extLst>
            <a:ext uri="{FF2B5EF4-FFF2-40B4-BE49-F238E27FC236}">
              <a16:creationId xmlns:a16="http://schemas.microsoft.com/office/drawing/2014/main" id="{F7BB0BB5-D91E-460C-B066-00E134534EB7}"/>
            </a:ext>
          </a:extLst>
        </xdr:cNvPr>
        <xdr:cNvSpPr/>
      </xdr:nvSpPr>
      <xdr:spPr>
        <a:xfrm>
          <a:off x="12763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87630</xdr:rowOff>
    </xdr:from>
    <xdr:to>
      <xdr:col>71</xdr:col>
      <xdr:colOff>177800</xdr:colOff>
      <xdr:row>38</xdr:row>
      <xdr:rowOff>129540</xdr:rowOff>
    </xdr:to>
    <xdr:cxnSp macro="">
      <xdr:nvCxnSpPr>
        <xdr:cNvPr id="1023" name="直線コネクタ 1022">
          <a:extLst>
            <a:ext uri="{FF2B5EF4-FFF2-40B4-BE49-F238E27FC236}">
              <a16:creationId xmlns:a16="http://schemas.microsoft.com/office/drawing/2014/main" id="{A16AEF89-0CFC-4399-83F0-260869205722}"/>
            </a:ext>
          </a:extLst>
        </xdr:cNvPr>
        <xdr:cNvCxnSpPr/>
      </xdr:nvCxnSpPr>
      <xdr:spPr>
        <a:xfrm flipV="1">
          <a:off x="12814300" y="6259830"/>
          <a:ext cx="889000" cy="3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48277</xdr:rowOff>
    </xdr:from>
    <xdr:ext cx="405111" cy="259045"/>
    <xdr:sp macro="" textlink="">
      <xdr:nvSpPr>
        <xdr:cNvPr id="1024" name="n_1aveValue【一般廃棄物処理施設】&#10;有形固定資産減価償却率">
          <a:extLst>
            <a:ext uri="{FF2B5EF4-FFF2-40B4-BE49-F238E27FC236}">
              <a16:creationId xmlns:a16="http://schemas.microsoft.com/office/drawing/2014/main" id="{5D167212-C26D-4EC3-A53E-3A4B3FD63AD6}"/>
            </a:ext>
          </a:extLst>
        </xdr:cNvPr>
        <xdr:cNvSpPr txBox="1"/>
      </xdr:nvSpPr>
      <xdr:spPr>
        <a:xfrm>
          <a:off x="15266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55897</xdr:rowOff>
    </xdr:from>
    <xdr:ext cx="405111" cy="259045"/>
    <xdr:sp macro="" textlink="">
      <xdr:nvSpPr>
        <xdr:cNvPr id="1025" name="n_2aveValue【一般廃棄物処理施設】&#10;有形固定資産減価償却率">
          <a:extLst>
            <a:ext uri="{FF2B5EF4-FFF2-40B4-BE49-F238E27FC236}">
              <a16:creationId xmlns:a16="http://schemas.microsoft.com/office/drawing/2014/main" id="{CE6332C1-3909-4099-994C-510BD0EBD7B5}"/>
            </a:ext>
          </a:extLst>
        </xdr:cNvPr>
        <xdr:cNvSpPr txBox="1"/>
      </xdr:nvSpPr>
      <xdr:spPr>
        <a:xfrm>
          <a:off x="14389744" y="605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85742</xdr:rowOff>
    </xdr:from>
    <xdr:ext cx="405111" cy="259045"/>
    <xdr:sp macro="" textlink="">
      <xdr:nvSpPr>
        <xdr:cNvPr id="1026" name="n_3aveValue【一般廃棄物処理施設】&#10;有形固定資産減価償却率">
          <a:extLst>
            <a:ext uri="{FF2B5EF4-FFF2-40B4-BE49-F238E27FC236}">
              <a16:creationId xmlns:a16="http://schemas.microsoft.com/office/drawing/2014/main" id="{C3CF802B-DFDB-405C-8904-E3DEB2D08777}"/>
            </a:ext>
          </a:extLst>
        </xdr:cNvPr>
        <xdr:cNvSpPr txBox="1"/>
      </xdr:nvSpPr>
      <xdr:spPr>
        <a:xfrm>
          <a:off x="13500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114952</xdr:rowOff>
    </xdr:from>
    <xdr:ext cx="405111" cy="259045"/>
    <xdr:sp macro="" textlink="">
      <xdr:nvSpPr>
        <xdr:cNvPr id="1027" name="n_4aveValue【一般廃棄物処理施設】&#10;有形固定資産減価償却率">
          <a:extLst>
            <a:ext uri="{FF2B5EF4-FFF2-40B4-BE49-F238E27FC236}">
              <a16:creationId xmlns:a16="http://schemas.microsoft.com/office/drawing/2014/main" id="{64E03FC4-7E78-49B4-8DBE-1AF771E42DD8}"/>
            </a:ext>
          </a:extLst>
        </xdr:cNvPr>
        <xdr:cNvSpPr txBox="1"/>
      </xdr:nvSpPr>
      <xdr:spPr>
        <a:xfrm>
          <a:off x="126117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80027</xdr:rowOff>
    </xdr:from>
    <xdr:ext cx="405111" cy="259045"/>
    <xdr:sp macro="" textlink="">
      <xdr:nvSpPr>
        <xdr:cNvPr id="1028" name="n_1mainValue【一般廃棄物処理施設】&#10;有形固定資産減価償却率">
          <a:extLst>
            <a:ext uri="{FF2B5EF4-FFF2-40B4-BE49-F238E27FC236}">
              <a16:creationId xmlns:a16="http://schemas.microsoft.com/office/drawing/2014/main" id="{68D67B6A-03FF-4E96-8B07-969AAC38C400}"/>
            </a:ext>
          </a:extLst>
        </xdr:cNvPr>
        <xdr:cNvSpPr txBox="1"/>
      </xdr:nvSpPr>
      <xdr:spPr>
        <a:xfrm>
          <a:off x="152660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53357</xdr:rowOff>
    </xdr:from>
    <xdr:ext cx="405111" cy="259045"/>
    <xdr:sp macro="" textlink="">
      <xdr:nvSpPr>
        <xdr:cNvPr id="1029" name="n_2mainValue【一般廃棄物処理施設】&#10;有形固定資産減価償却率">
          <a:extLst>
            <a:ext uri="{FF2B5EF4-FFF2-40B4-BE49-F238E27FC236}">
              <a16:creationId xmlns:a16="http://schemas.microsoft.com/office/drawing/2014/main" id="{15540D7A-4FAF-406E-A574-C2123B31BB74}"/>
            </a:ext>
          </a:extLst>
        </xdr:cNvPr>
        <xdr:cNvSpPr txBox="1"/>
      </xdr:nvSpPr>
      <xdr:spPr>
        <a:xfrm>
          <a:off x="14389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154957</xdr:rowOff>
    </xdr:from>
    <xdr:ext cx="405111" cy="259045"/>
    <xdr:sp macro="" textlink="">
      <xdr:nvSpPr>
        <xdr:cNvPr id="1030" name="n_3mainValue【一般廃棄物処理施設】&#10;有形固定資産減価償却率">
          <a:extLst>
            <a:ext uri="{FF2B5EF4-FFF2-40B4-BE49-F238E27FC236}">
              <a16:creationId xmlns:a16="http://schemas.microsoft.com/office/drawing/2014/main" id="{D5D1A408-955C-48A2-943B-99A2789C0905}"/>
            </a:ext>
          </a:extLst>
        </xdr:cNvPr>
        <xdr:cNvSpPr txBox="1"/>
      </xdr:nvSpPr>
      <xdr:spPr>
        <a:xfrm>
          <a:off x="13500744"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17</xdr:rowOff>
    </xdr:from>
    <xdr:ext cx="405111" cy="259045"/>
    <xdr:sp macro="" textlink="">
      <xdr:nvSpPr>
        <xdr:cNvPr id="1031" name="n_4mainValue【一般廃棄物処理施設】&#10;有形固定資産減価償却率">
          <a:extLst>
            <a:ext uri="{FF2B5EF4-FFF2-40B4-BE49-F238E27FC236}">
              <a16:creationId xmlns:a16="http://schemas.microsoft.com/office/drawing/2014/main" id="{57577F82-E725-4B5D-B4D8-94FA8A41972C}"/>
            </a:ext>
          </a:extLst>
        </xdr:cNvPr>
        <xdr:cNvSpPr txBox="1"/>
      </xdr:nvSpPr>
      <xdr:spPr>
        <a:xfrm>
          <a:off x="12611744" y="668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1032" name="正方形/長方形 1031">
          <a:extLst>
            <a:ext uri="{FF2B5EF4-FFF2-40B4-BE49-F238E27FC236}">
              <a16:creationId xmlns:a16="http://schemas.microsoft.com/office/drawing/2014/main" id="{5FABC8EE-1578-4183-BDF3-DAD94165AD5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1033" name="正方形/長方形 1032">
          <a:extLst>
            <a:ext uri="{FF2B5EF4-FFF2-40B4-BE49-F238E27FC236}">
              <a16:creationId xmlns:a16="http://schemas.microsoft.com/office/drawing/2014/main" id="{860816D8-AA3B-4551-89F9-0A598E06118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1034" name="正方形/長方形 1033">
          <a:extLst>
            <a:ext uri="{FF2B5EF4-FFF2-40B4-BE49-F238E27FC236}">
              <a16:creationId xmlns:a16="http://schemas.microsoft.com/office/drawing/2014/main" id="{441A8E52-4C99-4835-95D8-BD16DE7AC94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1035" name="正方形/長方形 1034">
          <a:extLst>
            <a:ext uri="{FF2B5EF4-FFF2-40B4-BE49-F238E27FC236}">
              <a16:creationId xmlns:a16="http://schemas.microsoft.com/office/drawing/2014/main" id="{33368C65-2C60-4F6D-B895-7B4A2EEF722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1036" name="正方形/長方形 1035">
          <a:extLst>
            <a:ext uri="{FF2B5EF4-FFF2-40B4-BE49-F238E27FC236}">
              <a16:creationId xmlns:a16="http://schemas.microsoft.com/office/drawing/2014/main" id="{7BCCBABE-1EC7-435D-AB96-C140B3FC5BC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1037" name="正方形/長方形 1036">
          <a:extLst>
            <a:ext uri="{FF2B5EF4-FFF2-40B4-BE49-F238E27FC236}">
              <a16:creationId xmlns:a16="http://schemas.microsoft.com/office/drawing/2014/main" id="{B8697C32-AFE6-4002-972B-7E0BA5A28C8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1038" name="正方形/長方形 1037">
          <a:extLst>
            <a:ext uri="{FF2B5EF4-FFF2-40B4-BE49-F238E27FC236}">
              <a16:creationId xmlns:a16="http://schemas.microsoft.com/office/drawing/2014/main" id="{297177FE-5237-4F84-97E8-EBFE5D021EE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1039" name="正方形/長方形 1038">
          <a:extLst>
            <a:ext uri="{FF2B5EF4-FFF2-40B4-BE49-F238E27FC236}">
              <a16:creationId xmlns:a16="http://schemas.microsoft.com/office/drawing/2014/main" id="{31EECE30-FCBD-4D2E-ABFF-D95144BC774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1040" name="テキスト ボックス 1039">
          <a:extLst>
            <a:ext uri="{FF2B5EF4-FFF2-40B4-BE49-F238E27FC236}">
              <a16:creationId xmlns:a16="http://schemas.microsoft.com/office/drawing/2014/main" id="{589A2EF4-BB11-40B8-8197-BA30A97D3A7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1041" name="直線コネクタ 1040">
          <a:extLst>
            <a:ext uri="{FF2B5EF4-FFF2-40B4-BE49-F238E27FC236}">
              <a16:creationId xmlns:a16="http://schemas.microsoft.com/office/drawing/2014/main" id="{7DA4E60A-0D93-483E-88BC-31917291B7B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1042" name="直線コネクタ 1041">
          <a:extLst>
            <a:ext uri="{FF2B5EF4-FFF2-40B4-BE49-F238E27FC236}">
              <a16:creationId xmlns:a16="http://schemas.microsoft.com/office/drawing/2014/main" id="{E1F63B32-7F40-4D20-9536-802640681D26}"/>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1043" name="テキスト ボックス 1042">
          <a:extLst>
            <a:ext uri="{FF2B5EF4-FFF2-40B4-BE49-F238E27FC236}">
              <a16:creationId xmlns:a16="http://schemas.microsoft.com/office/drawing/2014/main" id="{C8ECA177-B720-4357-BBCD-793EAC80920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1044" name="直線コネクタ 1043">
          <a:extLst>
            <a:ext uri="{FF2B5EF4-FFF2-40B4-BE49-F238E27FC236}">
              <a16:creationId xmlns:a16="http://schemas.microsoft.com/office/drawing/2014/main" id="{F2358D9D-99A2-41D6-9F7D-F712E770A92F}"/>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38</xdr:row>
      <xdr:rowOff>48277</xdr:rowOff>
    </xdr:from>
    <xdr:ext cx="685572" cy="259045"/>
    <xdr:sp macro="" textlink="">
      <xdr:nvSpPr>
        <xdr:cNvPr id="1045" name="テキスト ボックス 1044">
          <a:extLst>
            <a:ext uri="{FF2B5EF4-FFF2-40B4-BE49-F238E27FC236}">
              <a16:creationId xmlns:a16="http://schemas.microsoft.com/office/drawing/2014/main" id="{4F1F6AEE-2B2E-4FFC-AB13-E0A92ADD2D9E}"/>
            </a:ext>
          </a:extLst>
        </xdr:cNvPr>
        <xdr:cNvSpPr txBox="1"/>
      </xdr:nvSpPr>
      <xdr:spPr>
        <a:xfrm>
          <a:off x="17602428" y="656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1046" name="直線コネクタ 1045">
          <a:extLst>
            <a:ext uri="{FF2B5EF4-FFF2-40B4-BE49-F238E27FC236}">
              <a16:creationId xmlns:a16="http://schemas.microsoft.com/office/drawing/2014/main" id="{02FFA970-85A6-43B5-8B1F-DCA7D633A25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1047" name="テキスト ボックス 1046">
          <a:extLst>
            <a:ext uri="{FF2B5EF4-FFF2-40B4-BE49-F238E27FC236}">
              <a16:creationId xmlns:a16="http://schemas.microsoft.com/office/drawing/2014/main" id="{0433FD68-336F-4627-926C-17415582D9C5}"/>
            </a:ext>
          </a:extLst>
        </xdr:cNvPr>
        <xdr:cNvSpPr txBox="1"/>
      </xdr:nvSpPr>
      <xdr:spPr>
        <a:xfrm>
          <a:off x="17602428" y="610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1048" name="直線コネクタ 1047">
          <a:extLst>
            <a:ext uri="{FF2B5EF4-FFF2-40B4-BE49-F238E27FC236}">
              <a16:creationId xmlns:a16="http://schemas.microsoft.com/office/drawing/2014/main" id="{76DBD604-5EBA-4D52-960B-D98D9EF8ACE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1049" name="テキスト ボックス 1048">
          <a:extLst>
            <a:ext uri="{FF2B5EF4-FFF2-40B4-BE49-F238E27FC236}">
              <a16:creationId xmlns:a16="http://schemas.microsoft.com/office/drawing/2014/main" id="{7CBF2855-47EA-4283-BFA3-D8A95D244EFC}"/>
            </a:ext>
          </a:extLst>
        </xdr:cNvPr>
        <xdr:cNvSpPr txBox="1"/>
      </xdr:nvSpPr>
      <xdr:spPr>
        <a:xfrm>
          <a:off x="17602428" y="564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1050" name="直線コネクタ 1049">
          <a:extLst>
            <a:ext uri="{FF2B5EF4-FFF2-40B4-BE49-F238E27FC236}">
              <a16:creationId xmlns:a16="http://schemas.microsoft.com/office/drawing/2014/main" id="{3AE78773-6C75-4209-9F6A-3A3491CCA8C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1051" name="テキスト ボックス 1050">
          <a:extLst>
            <a:ext uri="{FF2B5EF4-FFF2-40B4-BE49-F238E27FC236}">
              <a16:creationId xmlns:a16="http://schemas.microsoft.com/office/drawing/2014/main" id="{5159C930-2FB7-4AF0-8F4C-3E06A9AECCA7}"/>
            </a:ext>
          </a:extLst>
        </xdr:cNvPr>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1052" name="【一般廃棄物処理施設】&#10;一人当たり有形固定資産（償却資産）額グラフ枠">
          <a:extLst>
            <a:ext uri="{FF2B5EF4-FFF2-40B4-BE49-F238E27FC236}">
              <a16:creationId xmlns:a16="http://schemas.microsoft.com/office/drawing/2014/main" id="{D0332969-B714-4630-A5B4-2A5EE3D7709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136005</xdr:rowOff>
    </xdr:from>
    <xdr:to>
      <xdr:col>116</xdr:col>
      <xdr:colOff>62864</xdr:colOff>
      <xdr:row>41</xdr:row>
      <xdr:rowOff>131321</xdr:rowOff>
    </xdr:to>
    <xdr:cxnSp macro="">
      <xdr:nvCxnSpPr>
        <xdr:cNvPr id="1053" name="直線コネクタ 1052">
          <a:extLst>
            <a:ext uri="{FF2B5EF4-FFF2-40B4-BE49-F238E27FC236}">
              <a16:creationId xmlns:a16="http://schemas.microsoft.com/office/drawing/2014/main" id="{94DE5D50-D858-4B74-B48B-D5961E0E9B23}"/>
            </a:ext>
          </a:extLst>
        </xdr:cNvPr>
        <xdr:cNvCxnSpPr/>
      </xdr:nvCxnSpPr>
      <xdr:spPr>
        <a:xfrm flipV="1">
          <a:off x="22160864" y="5793855"/>
          <a:ext cx="0" cy="1366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135148</xdr:rowOff>
    </xdr:from>
    <xdr:ext cx="469744" cy="259045"/>
    <xdr:sp macro="" textlink="">
      <xdr:nvSpPr>
        <xdr:cNvPr id="1054" name="【一般廃棄物処理施設】&#10;一人当たり有形固定資産（償却資産）額最小値テキスト">
          <a:extLst>
            <a:ext uri="{FF2B5EF4-FFF2-40B4-BE49-F238E27FC236}">
              <a16:creationId xmlns:a16="http://schemas.microsoft.com/office/drawing/2014/main" id="{0011E282-D93C-4464-A096-E3155C5E6419}"/>
            </a:ext>
          </a:extLst>
        </xdr:cNvPr>
        <xdr:cNvSpPr txBox="1"/>
      </xdr:nvSpPr>
      <xdr:spPr>
        <a:xfrm>
          <a:off x="22199600" y="716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131321</xdr:rowOff>
    </xdr:from>
    <xdr:to>
      <xdr:col>116</xdr:col>
      <xdr:colOff>152400</xdr:colOff>
      <xdr:row>41</xdr:row>
      <xdr:rowOff>131321</xdr:rowOff>
    </xdr:to>
    <xdr:cxnSp macro="">
      <xdr:nvCxnSpPr>
        <xdr:cNvPr id="1055" name="直線コネクタ 1054">
          <a:extLst>
            <a:ext uri="{FF2B5EF4-FFF2-40B4-BE49-F238E27FC236}">
              <a16:creationId xmlns:a16="http://schemas.microsoft.com/office/drawing/2014/main" id="{4D7F0387-605B-43DD-A69D-03EC51B3BC23}"/>
            </a:ext>
          </a:extLst>
        </xdr:cNvPr>
        <xdr:cNvCxnSpPr/>
      </xdr:nvCxnSpPr>
      <xdr:spPr>
        <a:xfrm>
          <a:off x="22072600" y="716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82682</xdr:rowOff>
    </xdr:from>
    <xdr:ext cx="690189" cy="259045"/>
    <xdr:sp macro="" textlink="">
      <xdr:nvSpPr>
        <xdr:cNvPr id="1056" name="【一般廃棄物処理施設】&#10;一人当たり有形固定資産（償却資産）額最大値テキスト">
          <a:extLst>
            <a:ext uri="{FF2B5EF4-FFF2-40B4-BE49-F238E27FC236}">
              <a16:creationId xmlns:a16="http://schemas.microsoft.com/office/drawing/2014/main" id="{569B4B80-849E-4EBA-835C-37B9A3274B19}"/>
            </a:ext>
          </a:extLst>
        </xdr:cNvPr>
        <xdr:cNvSpPr txBox="1"/>
      </xdr:nvSpPr>
      <xdr:spPr>
        <a:xfrm>
          <a:off x="22199600" y="55690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136005</xdr:rowOff>
    </xdr:from>
    <xdr:to>
      <xdr:col>116</xdr:col>
      <xdr:colOff>152400</xdr:colOff>
      <xdr:row>33</xdr:row>
      <xdr:rowOff>136005</xdr:rowOff>
    </xdr:to>
    <xdr:cxnSp macro="">
      <xdr:nvCxnSpPr>
        <xdr:cNvPr id="1057" name="直線コネクタ 1056">
          <a:extLst>
            <a:ext uri="{FF2B5EF4-FFF2-40B4-BE49-F238E27FC236}">
              <a16:creationId xmlns:a16="http://schemas.microsoft.com/office/drawing/2014/main" id="{201F784F-8828-4858-A69D-C8DE54833334}"/>
            </a:ext>
          </a:extLst>
        </xdr:cNvPr>
        <xdr:cNvCxnSpPr/>
      </xdr:nvCxnSpPr>
      <xdr:spPr>
        <a:xfrm>
          <a:off x="22072600" y="579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85451</xdr:rowOff>
    </xdr:from>
    <xdr:ext cx="599010" cy="259045"/>
    <xdr:sp macro="" textlink="">
      <xdr:nvSpPr>
        <xdr:cNvPr id="1058" name="【一般廃棄物処理施設】&#10;一人当たり有形固定資産（償却資産）額平均値テキスト">
          <a:extLst>
            <a:ext uri="{FF2B5EF4-FFF2-40B4-BE49-F238E27FC236}">
              <a16:creationId xmlns:a16="http://schemas.microsoft.com/office/drawing/2014/main" id="{C716B519-C278-4F11-A151-A2248B7F6920}"/>
            </a:ext>
          </a:extLst>
        </xdr:cNvPr>
        <xdr:cNvSpPr txBox="1"/>
      </xdr:nvSpPr>
      <xdr:spPr>
        <a:xfrm>
          <a:off x="22199600" y="69434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107024</xdr:rowOff>
    </xdr:from>
    <xdr:to>
      <xdr:col>116</xdr:col>
      <xdr:colOff>114300</xdr:colOff>
      <xdr:row>41</xdr:row>
      <xdr:rowOff>37174</xdr:rowOff>
    </xdr:to>
    <xdr:sp macro="" textlink="">
      <xdr:nvSpPr>
        <xdr:cNvPr id="1059" name="フローチャート: 判断 1058">
          <a:extLst>
            <a:ext uri="{FF2B5EF4-FFF2-40B4-BE49-F238E27FC236}">
              <a16:creationId xmlns:a16="http://schemas.microsoft.com/office/drawing/2014/main" id="{8AE361DE-708B-4C11-86C4-058E3EEE5D99}"/>
            </a:ext>
          </a:extLst>
        </xdr:cNvPr>
        <xdr:cNvSpPr/>
      </xdr:nvSpPr>
      <xdr:spPr>
        <a:xfrm>
          <a:off x="22110700" y="696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109413</xdr:rowOff>
    </xdr:from>
    <xdr:to>
      <xdr:col>112</xdr:col>
      <xdr:colOff>38100</xdr:colOff>
      <xdr:row>41</xdr:row>
      <xdr:rowOff>39563</xdr:rowOff>
    </xdr:to>
    <xdr:sp macro="" textlink="">
      <xdr:nvSpPr>
        <xdr:cNvPr id="1060" name="フローチャート: 判断 1059">
          <a:extLst>
            <a:ext uri="{FF2B5EF4-FFF2-40B4-BE49-F238E27FC236}">
              <a16:creationId xmlns:a16="http://schemas.microsoft.com/office/drawing/2014/main" id="{694F305B-4FB2-45A2-824F-C847CCD0B6EA}"/>
            </a:ext>
          </a:extLst>
        </xdr:cNvPr>
        <xdr:cNvSpPr/>
      </xdr:nvSpPr>
      <xdr:spPr>
        <a:xfrm>
          <a:off x="21272500" y="696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122236</xdr:rowOff>
    </xdr:from>
    <xdr:to>
      <xdr:col>107</xdr:col>
      <xdr:colOff>101600</xdr:colOff>
      <xdr:row>41</xdr:row>
      <xdr:rowOff>52386</xdr:rowOff>
    </xdr:to>
    <xdr:sp macro="" textlink="">
      <xdr:nvSpPr>
        <xdr:cNvPr id="1061" name="フローチャート: 判断 1060">
          <a:extLst>
            <a:ext uri="{FF2B5EF4-FFF2-40B4-BE49-F238E27FC236}">
              <a16:creationId xmlns:a16="http://schemas.microsoft.com/office/drawing/2014/main" id="{C3C346B1-1006-45EE-B218-C3A32BBBF7D6}"/>
            </a:ext>
          </a:extLst>
        </xdr:cNvPr>
        <xdr:cNvSpPr/>
      </xdr:nvSpPr>
      <xdr:spPr>
        <a:xfrm>
          <a:off x="20383500" y="698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136295</xdr:rowOff>
    </xdr:from>
    <xdr:to>
      <xdr:col>102</xdr:col>
      <xdr:colOff>165100</xdr:colOff>
      <xdr:row>41</xdr:row>
      <xdr:rowOff>66445</xdr:rowOff>
    </xdr:to>
    <xdr:sp macro="" textlink="">
      <xdr:nvSpPr>
        <xdr:cNvPr id="1062" name="フローチャート: 判断 1061">
          <a:extLst>
            <a:ext uri="{FF2B5EF4-FFF2-40B4-BE49-F238E27FC236}">
              <a16:creationId xmlns:a16="http://schemas.microsoft.com/office/drawing/2014/main" id="{E62DA965-BF61-4592-ADD9-E66C9F914EB5}"/>
            </a:ext>
          </a:extLst>
        </xdr:cNvPr>
        <xdr:cNvSpPr/>
      </xdr:nvSpPr>
      <xdr:spPr>
        <a:xfrm>
          <a:off x="19494500" y="699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118345</xdr:rowOff>
    </xdr:from>
    <xdr:to>
      <xdr:col>98</xdr:col>
      <xdr:colOff>38100</xdr:colOff>
      <xdr:row>41</xdr:row>
      <xdr:rowOff>48495</xdr:rowOff>
    </xdr:to>
    <xdr:sp macro="" textlink="">
      <xdr:nvSpPr>
        <xdr:cNvPr id="1063" name="フローチャート: 判断 1062">
          <a:extLst>
            <a:ext uri="{FF2B5EF4-FFF2-40B4-BE49-F238E27FC236}">
              <a16:creationId xmlns:a16="http://schemas.microsoft.com/office/drawing/2014/main" id="{3CAB50E8-84D3-4359-B24B-8404033DD4D6}"/>
            </a:ext>
          </a:extLst>
        </xdr:cNvPr>
        <xdr:cNvSpPr/>
      </xdr:nvSpPr>
      <xdr:spPr>
        <a:xfrm>
          <a:off x="18605500" y="697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1064" name="テキスト ボックス 1063">
          <a:extLst>
            <a:ext uri="{FF2B5EF4-FFF2-40B4-BE49-F238E27FC236}">
              <a16:creationId xmlns:a16="http://schemas.microsoft.com/office/drawing/2014/main" id="{2174BAE9-268C-475D-84B3-51A0C59DB598}"/>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1065" name="テキスト ボックス 1064">
          <a:extLst>
            <a:ext uri="{FF2B5EF4-FFF2-40B4-BE49-F238E27FC236}">
              <a16:creationId xmlns:a16="http://schemas.microsoft.com/office/drawing/2014/main" id="{88B44D13-73A2-4240-A068-89B89781A89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1066" name="テキスト ボックス 1065">
          <a:extLst>
            <a:ext uri="{FF2B5EF4-FFF2-40B4-BE49-F238E27FC236}">
              <a16:creationId xmlns:a16="http://schemas.microsoft.com/office/drawing/2014/main" id="{DFDC4D94-0F8C-4523-940F-A8F099DFBAD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1067" name="テキスト ボックス 1066">
          <a:extLst>
            <a:ext uri="{FF2B5EF4-FFF2-40B4-BE49-F238E27FC236}">
              <a16:creationId xmlns:a16="http://schemas.microsoft.com/office/drawing/2014/main" id="{2C3C6EED-16CA-4E7D-8413-49B5B38FA90A}"/>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1068" name="テキスト ボックス 1067">
          <a:extLst>
            <a:ext uri="{FF2B5EF4-FFF2-40B4-BE49-F238E27FC236}">
              <a16:creationId xmlns:a16="http://schemas.microsoft.com/office/drawing/2014/main" id="{8AF7334A-E9C9-44F1-963C-277E34BE5D5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116138</xdr:rowOff>
    </xdr:from>
    <xdr:to>
      <xdr:col>116</xdr:col>
      <xdr:colOff>114300</xdr:colOff>
      <xdr:row>38</xdr:row>
      <xdr:rowOff>46288</xdr:rowOff>
    </xdr:to>
    <xdr:sp macro="" textlink="">
      <xdr:nvSpPr>
        <xdr:cNvPr id="1069" name="楕円 1068">
          <a:extLst>
            <a:ext uri="{FF2B5EF4-FFF2-40B4-BE49-F238E27FC236}">
              <a16:creationId xmlns:a16="http://schemas.microsoft.com/office/drawing/2014/main" id="{8E23A54C-0F6C-4E65-99AC-9E95DB945B29}"/>
            </a:ext>
          </a:extLst>
        </xdr:cNvPr>
        <xdr:cNvSpPr/>
      </xdr:nvSpPr>
      <xdr:spPr>
        <a:xfrm>
          <a:off x="22110700" y="645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139015</xdr:rowOff>
    </xdr:from>
    <xdr:ext cx="690189" cy="259045"/>
    <xdr:sp macro="" textlink="">
      <xdr:nvSpPr>
        <xdr:cNvPr id="1070" name="【一般廃棄物処理施設】&#10;一人当たり有形固定資産（償却資産）額該当値テキスト">
          <a:extLst>
            <a:ext uri="{FF2B5EF4-FFF2-40B4-BE49-F238E27FC236}">
              <a16:creationId xmlns:a16="http://schemas.microsoft.com/office/drawing/2014/main" id="{CEA60691-E142-4272-B513-2587BBAA1369}"/>
            </a:ext>
          </a:extLst>
        </xdr:cNvPr>
        <xdr:cNvSpPr txBox="1"/>
      </xdr:nvSpPr>
      <xdr:spPr>
        <a:xfrm>
          <a:off x="22199600" y="63112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104351</xdr:rowOff>
    </xdr:from>
    <xdr:to>
      <xdr:col>112</xdr:col>
      <xdr:colOff>38100</xdr:colOff>
      <xdr:row>38</xdr:row>
      <xdr:rowOff>34501</xdr:rowOff>
    </xdr:to>
    <xdr:sp macro="" textlink="">
      <xdr:nvSpPr>
        <xdr:cNvPr id="1071" name="楕円 1070">
          <a:extLst>
            <a:ext uri="{FF2B5EF4-FFF2-40B4-BE49-F238E27FC236}">
              <a16:creationId xmlns:a16="http://schemas.microsoft.com/office/drawing/2014/main" id="{1E0F474D-5798-49D4-AFCC-F0E5972D4792}"/>
            </a:ext>
          </a:extLst>
        </xdr:cNvPr>
        <xdr:cNvSpPr/>
      </xdr:nvSpPr>
      <xdr:spPr>
        <a:xfrm>
          <a:off x="21272500" y="6448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155151</xdr:rowOff>
    </xdr:from>
    <xdr:to>
      <xdr:col>116</xdr:col>
      <xdr:colOff>63500</xdr:colOff>
      <xdr:row>37</xdr:row>
      <xdr:rowOff>166938</xdr:rowOff>
    </xdr:to>
    <xdr:cxnSp macro="">
      <xdr:nvCxnSpPr>
        <xdr:cNvPr id="1072" name="直線コネクタ 1071">
          <a:extLst>
            <a:ext uri="{FF2B5EF4-FFF2-40B4-BE49-F238E27FC236}">
              <a16:creationId xmlns:a16="http://schemas.microsoft.com/office/drawing/2014/main" id="{F2041C1F-7924-408E-BBD1-85F5157B84D1}"/>
            </a:ext>
          </a:extLst>
        </xdr:cNvPr>
        <xdr:cNvCxnSpPr/>
      </xdr:nvCxnSpPr>
      <xdr:spPr>
        <a:xfrm>
          <a:off x="21323300" y="6498801"/>
          <a:ext cx="838200" cy="1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106345</xdr:rowOff>
    </xdr:from>
    <xdr:to>
      <xdr:col>107</xdr:col>
      <xdr:colOff>101600</xdr:colOff>
      <xdr:row>38</xdr:row>
      <xdr:rowOff>36495</xdr:rowOff>
    </xdr:to>
    <xdr:sp macro="" textlink="">
      <xdr:nvSpPr>
        <xdr:cNvPr id="1073" name="楕円 1072">
          <a:extLst>
            <a:ext uri="{FF2B5EF4-FFF2-40B4-BE49-F238E27FC236}">
              <a16:creationId xmlns:a16="http://schemas.microsoft.com/office/drawing/2014/main" id="{BA85880A-FCDE-4982-8F03-0D052553A39C}"/>
            </a:ext>
          </a:extLst>
        </xdr:cNvPr>
        <xdr:cNvSpPr/>
      </xdr:nvSpPr>
      <xdr:spPr>
        <a:xfrm>
          <a:off x="20383500" y="644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155151</xdr:rowOff>
    </xdr:from>
    <xdr:to>
      <xdr:col>111</xdr:col>
      <xdr:colOff>177800</xdr:colOff>
      <xdr:row>37</xdr:row>
      <xdr:rowOff>157145</xdr:rowOff>
    </xdr:to>
    <xdr:cxnSp macro="">
      <xdr:nvCxnSpPr>
        <xdr:cNvPr id="1074" name="直線コネクタ 1073">
          <a:extLst>
            <a:ext uri="{FF2B5EF4-FFF2-40B4-BE49-F238E27FC236}">
              <a16:creationId xmlns:a16="http://schemas.microsoft.com/office/drawing/2014/main" id="{B69574E9-D7C0-44C3-B67B-78776CC70ABA}"/>
            </a:ext>
          </a:extLst>
        </xdr:cNvPr>
        <xdr:cNvCxnSpPr/>
      </xdr:nvCxnSpPr>
      <xdr:spPr>
        <a:xfrm flipV="1">
          <a:off x="20434300" y="6498801"/>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166139</xdr:rowOff>
    </xdr:from>
    <xdr:to>
      <xdr:col>102</xdr:col>
      <xdr:colOff>165100</xdr:colOff>
      <xdr:row>41</xdr:row>
      <xdr:rowOff>96289</xdr:rowOff>
    </xdr:to>
    <xdr:sp macro="" textlink="">
      <xdr:nvSpPr>
        <xdr:cNvPr id="1075" name="楕円 1074">
          <a:extLst>
            <a:ext uri="{FF2B5EF4-FFF2-40B4-BE49-F238E27FC236}">
              <a16:creationId xmlns:a16="http://schemas.microsoft.com/office/drawing/2014/main" id="{6460C8C0-CE1A-427F-BCE3-C0E024C59F82}"/>
            </a:ext>
          </a:extLst>
        </xdr:cNvPr>
        <xdr:cNvSpPr/>
      </xdr:nvSpPr>
      <xdr:spPr>
        <a:xfrm>
          <a:off x="19494500" y="7024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157145</xdr:rowOff>
    </xdr:from>
    <xdr:to>
      <xdr:col>107</xdr:col>
      <xdr:colOff>50800</xdr:colOff>
      <xdr:row>41</xdr:row>
      <xdr:rowOff>45489</xdr:rowOff>
    </xdr:to>
    <xdr:cxnSp macro="">
      <xdr:nvCxnSpPr>
        <xdr:cNvPr id="1076" name="直線コネクタ 1075">
          <a:extLst>
            <a:ext uri="{FF2B5EF4-FFF2-40B4-BE49-F238E27FC236}">
              <a16:creationId xmlns:a16="http://schemas.microsoft.com/office/drawing/2014/main" id="{D24A9757-E460-4B30-B99E-0FF99E6D3C9F}"/>
            </a:ext>
          </a:extLst>
        </xdr:cNvPr>
        <xdr:cNvCxnSpPr/>
      </xdr:nvCxnSpPr>
      <xdr:spPr>
        <a:xfrm flipV="1">
          <a:off x="19545300" y="6500795"/>
          <a:ext cx="889000" cy="574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167159</xdr:rowOff>
    </xdr:from>
    <xdr:to>
      <xdr:col>98</xdr:col>
      <xdr:colOff>38100</xdr:colOff>
      <xdr:row>41</xdr:row>
      <xdr:rowOff>97309</xdr:rowOff>
    </xdr:to>
    <xdr:sp macro="" textlink="">
      <xdr:nvSpPr>
        <xdr:cNvPr id="1077" name="楕円 1076">
          <a:extLst>
            <a:ext uri="{FF2B5EF4-FFF2-40B4-BE49-F238E27FC236}">
              <a16:creationId xmlns:a16="http://schemas.microsoft.com/office/drawing/2014/main" id="{73496F36-2091-48A9-9177-DF8A3BC800F0}"/>
            </a:ext>
          </a:extLst>
        </xdr:cNvPr>
        <xdr:cNvSpPr/>
      </xdr:nvSpPr>
      <xdr:spPr>
        <a:xfrm>
          <a:off x="18605500" y="702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45489</xdr:rowOff>
    </xdr:from>
    <xdr:to>
      <xdr:col>102</xdr:col>
      <xdr:colOff>114300</xdr:colOff>
      <xdr:row>41</xdr:row>
      <xdr:rowOff>46509</xdr:rowOff>
    </xdr:to>
    <xdr:cxnSp macro="">
      <xdr:nvCxnSpPr>
        <xdr:cNvPr id="1078" name="直線コネクタ 1077">
          <a:extLst>
            <a:ext uri="{FF2B5EF4-FFF2-40B4-BE49-F238E27FC236}">
              <a16:creationId xmlns:a16="http://schemas.microsoft.com/office/drawing/2014/main" id="{B60FF43B-2C46-4ACC-A4A1-3B742393B7EC}"/>
            </a:ext>
          </a:extLst>
        </xdr:cNvPr>
        <xdr:cNvCxnSpPr/>
      </xdr:nvCxnSpPr>
      <xdr:spPr>
        <a:xfrm flipV="1">
          <a:off x="18656300" y="7074939"/>
          <a:ext cx="889000" cy="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41</xdr:row>
      <xdr:rowOff>30690</xdr:rowOff>
    </xdr:from>
    <xdr:ext cx="599010" cy="259045"/>
    <xdr:sp macro="" textlink="">
      <xdr:nvSpPr>
        <xdr:cNvPr id="1079" name="n_1aveValue【一般廃棄物処理施設】&#10;一人当たり有形固定資産（償却資産）額">
          <a:extLst>
            <a:ext uri="{FF2B5EF4-FFF2-40B4-BE49-F238E27FC236}">
              <a16:creationId xmlns:a16="http://schemas.microsoft.com/office/drawing/2014/main" id="{EE640C56-4FFD-4369-B867-3C4A388DCF46}"/>
            </a:ext>
          </a:extLst>
        </xdr:cNvPr>
        <xdr:cNvSpPr txBox="1"/>
      </xdr:nvSpPr>
      <xdr:spPr>
        <a:xfrm>
          <a:off x="21011095" y="7060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43513</xdr:rowOff>
    </xdr:from>
    <xdr:ext cx="599010" cy="259045"/>
    <xdr:sp macro="" textlink="">
      <xdr:nvSpPr>
        <xdr:cNvPr id="1080" name="n_2aveValue【一般廃棄物処理施設】&#10;一人当たり有形固定資産（償却資産）額">
          <a:extLst>
            <a:ext uri="{FF2B5EF4-FFF2-40B4-BE49-F238E27FC236}">
              <a16:creationId xmlns:a16="http://schemas.microsoft.com/office/drawing/2014/main" id="{EFB1D8EF-EB85-41B1-BAA7-4381F3AB7D48}"/>
            </a:ext>
          </a:extLst>
        </xdr:cNvPr>
        <xdr:cNvSpPr txBox="1"/>
      </xdr:nvSpPr>
      <xdr:spPr>
        <a:xfrm>
          <a:off x="20134795" y="7072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82972</xdr:rowOff>
    </xdr:from>
    <xdr:ext cx="599010" cy="259045"/>
    <xdr:sp macro="" textlink="">
      <xdr:nvSpPr>
        <xdr:cNvPr id="1081" name="n_3aveValue【一般廃棄物処理施設】&#10;一人当たり有形固定資産（償却資産）額">
          <a:extLst>
            <a:ext uri="{FF2B5EF4-FFF2-40B4-BE49-F238E27FC236}">
              <a16:creationId xmlns:a16="http://schemas.microsoft.com/office/drawing/2014/main" id="{A9A5EA7D-BA55-4179-9E02-434C9D7285DF}"/>
            </a:ext>
          </a:extLst>
        </xdr:cNvPr>
        <xdr:cNvSpPr txBox="1"/>
      </xdr:nvSpPr>
      <xdr:spPr>
        <a:xfrm>
          <a:off x="19245795" y="676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65022</xdr:rowOff>
    </xdr:from>
    <xdr:ext cx="599010" cy="259045"/>
    <xdr:sp macro="" textlink="">
      <xdr:nvSpPr>
        <xdr:cNvPr id="1082" name="n_4aveValue【一般廃棄物処理施設】&#10;一人当たり有形固定資産（償却資産）額">
          <a:extLst>
            <a:ext uri="{FF2B5EF4-FFF2-40B4-BE49-F238E27FC236}">
              <a16:creationId xmlns:a16="http://schemas.microsoft.com/office/drawing/2014/main" id="{5100C59F-DCBF-4BC8-82EB-4F5C929B8C8B}"/>
            </a:ext>
          </a:extLst>
        </xdr:cNvPr>
        <xdr:cNvSpPr txBox="1"/>
      </xdr:nvSpPr>
      <xdr:spPr>
        <a:xfrm>
          <a:off x="18356795" y="675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10505</xdr:colOff>
      <xdr:row>36</xdr:row>
      <xdr:rowOff>51028</xdr:rowOff>
    </xdr:from>
    <xdr:ext cx="690189" cy="259045"/>
    <xdr:sp macro="" textlink="">
      <xdr:nvSpPr>
        <xdr:cNvPr id="1083" name="n_1mainValue【一般廃棄物処理施設】&#10;一人当たり有形固定資産（償却資産）額">
          <a:extLst>
            <a:ext uri="{FF2B5EF4-FFF2-40B4-BE49-F238E27FC236}">
              <a16:creationId xmlns:a16="http://schemas.microsoft.com/office/drawing/2014/main" id="{D58305BB-2E12-4940-934A-DACB878CB198}"/>
            </a:ext>
          </a:extLst>
        </xdr:cNvPr>
        <xdr:cNvSpPr txBox="1"/>
      </xdr:nvSpPr>
      <xdr:spPr>
        <a:xfrm>
          <a:off x="20965505" y="62232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36</xdr:row>
      <xdr:rowOff>53022</xdr:rowOff>
    </xdr:from>
    <xdr:ext cx="690189" cy="259045"/>
    <xdr:sp macro="" textlink="">
      <xdr:nvSpPr>
        <xdr:cNvPr id="1084" name="n_2mainValue【一般廃棄物処理施設】&#10;一人当たり有形固定資産（償却資産）額">
          <a:extLst>
            <a:ext uri="{FF2B5EF4-FFF2-40B4-BE49-F238E27FC236}">
              <a16:creationId xmlns:a16="http://schemas.microsoft.com/office/drawing/2014/main" id="{55D8E57C-AD76-4183-9B1A-EA81B340515D}"/>
            </a:ext>
          </a:extLst>
        </xdr:cNvPr>
        <xdr:cNvSpPr txBox="1"/>
      </xdr:nvSpPr>
      <xdr:spPr>
        <a:xfrm>
          <a:off x="20089205" y="62252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87416</xdr:rowOff>
    </xdr:from>
    <xdr:ext cx="599010" cy="259045"/>
    <xdr:sp macro="" textlink="">
      <xdr:nvSpPr>
        <xdr:cNvPr id="1085" name="n_3mainValue【一般廃棄物処理施設】&#10;一人当たり有形固定資産（償却資産）額">
          <a:extLst>
            <a:ext uri="{FF2B5EF4-FFF2-40B4-BE49-F238E27FC236}">
              <a16:creationId xmlns:a16="http://schemas.microsoft.com/office/drawing/2014/main" id="{48B5069B-C690-4C52-9120-077072B0F474}"/>
            </a:ext>
          </a:extLst>
        </xdr:cNvPr>
        <xdr:cNvSpPr txBox="1"/>
      </xdr:nvSpPr>
      <xdr:spPr>
        <a:xfrm>
          <a:off x="19245795" y="7116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88436</xdr:rowOff>
    </xdr:from>
    <xdr:ext cx="599010" cy="259045"/>
    <xdr:sp macro="" textlink="">
      <xdr:nvSpPr>
        <xdr:cNvPr id="1086" name="n_4mainValue【一般廃棄物処理施設】&#10;一人当たり有形固定資産（償却資産）額">
          <a:extLst>
            <a:ext uri="{FF2B5EF4-FFF2-40B4-BE49-F238E27FC236}">
              <a16:creationId xmlns:a16="http://schemas.microsoft.com/office/drawing/2014/main" id="{FC9B7896-C99A-4BB9-938B-92EE7DFAF97D}"/>
            </a:ext>
          </a:extLst>
        </xdr:cNvPr>
        <xdr:cNvSpPr txBox="1"/>
      </xdr:nvSpPr>
      <xdr:spPr>
        <a:xfrm>
          <a:off x="18356795" y="7117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1087" name="正方形/長方形 1086">
          <a:extLst>
            <a:ext uri="{FF2B5EF4-FFF2-40B4-BE49-F238E27FC236}">
              <a16:creationId xmlns:a16="http://schemas.microsoft.com/office/drawing/2014/main" id="{BAD577C1-DD55-484C-B09A-736D95D7F12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1088" name="正方形/長方形 1087">
          <a:extLst>
            <a:ext uri="{FF2B5EF4-FFF2-40B4-BE49-F238E27FC236}">
              <a16:creationId xmlns:a16="http://schemas.microsoft.com/office/drawing/2014/main" id="{FA7CF2E8-9587-4B16-91F8-C420EA37CA5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1089" name="正方形/長方形 1088">
          <a:extLst>
            <a:ext uri="{FF2B5EF4-FFF2-40B4-BE49-F238E27FC236}">
              <a16:creationId xmlns:a16="http://schemas.microsoft.com/office/drawing/2014/main" id="{ACD23414-D783-4F27-B3FF-02BEFD688EB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1090" name="正方形/長方形 1089">
          <a:extLst>
            <a:ext uri="{FF2B5EF4-FFF2-40B4-BE49-F238E27FC236}">
              <a16:creationId xmlns:a16="http://schemas.microsoft.com/office/drawing/2014/main" id="{E8FF5CB1-26EC-403C-B5B6-95251BCED5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1091" name="正方形/長方形 1090">
          <a:extLst>
            <a:ext uri="{FF2B5EF4-FFF2-40B4-BE49-F238E27FC236}">
              <a16:creationId xmlns:a16="http://schemas.microsoft.com/office/drawing/2014/main" id="{DC766BEB-B4DB-4E28-97BF-2D100F065C9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1092" name="正方形/長方形 1091">
          <a:extLst>
            <a:ext uri="{FF2B5EF4-FFF2-40B4-BE49-F238E27FC236}">
              <a16:creationId xmlns:a16="http://schemas.microsoft.com/office/drawing/2014/main" id="{93B993DC-580A-420C-8A79-CAC5B4D349E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1093" name="正方形/長方形 1092">
          <a:extLst>
            <a:ext uri="{FF2B5EF4-FFF2-40B4-BE49-F238E27FC236}">
              <a16:creationId xmlns:a16="http://schemas.microsoft.com/office/drawing/2014/main" id="{659A2FA7-0FD8-4EE1-BCF0-0A0B2EC31F9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1094" name="正方形/長方形 1093">
          <a:extLst>
            <a:ext uri="{FF2B5EF4-FFF2-40B4-BE49-F238E27FC236}">
              <a16:creationId xmlns:a16="http://schemas.microsoft.com/office/drawing/2014/main" id="{1252FBCB-4B96-48C5-81E2-4748D79192A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1095" name="テキスト ボックス 1094">
          <a:extLst>
            <a:ext uri="{FF2B5EF4-FFF2-40B4-BE49-F238E27FC236}">
              <a16:creationId xmlns:a16="http://schemas.microsoft.com/office/drawing/2014/main" id="{4BAED0E7-125A-4302-9C28-90724B32468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1096" name="直線コネクタ 1095">
          <a:extLst>
            <a:ext uri="{FF2B5EF4-FFF2-40B4-BE49-F238E27FC236}">
              <a16:creationId xmlns:a16="http://schemas.microsoft.com/office/drawing/2014/main" id="{B355133A-D5AE-4221-9EC5-3F904052676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1097" name="テキスト ボックス 1096">
          <a:extLst>
            <a:ext uri="{FF2B5EF4-FFF2-40B4-BE49-F238E27FC236}">
              <a16:creationId xmlns:a16="http://schemas.microsoft.com/office/drawing/2014/main" id="{3FCC1255-62CD-4301-9DB4-51EF14E3DE1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1098" name="直線コネクタ 1097">
          <a:extLst>
            <a:ext uri="{FF2B5EF4-FFF2-40B4-BE49-F238E27FC236}">
              <a16:creationId xmlns:a16="http://schemas.microsoft.com/office/drawing/2014/main" id="{E76EC4F8-1D84-4599-8B57-86CE2A79226E}"/>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1099" name="テキスト ボックス 1098">
          <a:extLst>
            <a:ext uri="{FF2B5EF4-FFF2-40B4-BE49-F238E27FC236}">
              <a16:creationId xmlns:a16="http://schemas.microsoft.com/office/drawing/2014/main" id="{71F853A7-31ED-44D0-AF40-CE587059887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1100" name="直線コネクタ 1099">
          <a:extLst>
            <a:ext uri="{FF2B5EF4-FFF2-40B4-BE49-F238E27FC236}">
              <a16:creationId xmlns:a16="http://schemas.microsoft.com/office/drawing/2014/main" id="{54177331-8040-46F6-9BF1-5A8B6545717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1101" name="テキスト ボックス 1100">
          <a:extLst>
            <a:ext uri="{FF2B5EF4-FFF2-40B4-BE49-F238E27FC236}">
              <a16:creationId xmlns:a16="http://schemas.microsoft.com/office/drawing/2014/main" id="{94985D99-1328-46E0-A872-0FFC6946B55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1102" name="直線コネクタ 1101">
          <a:extLst>
            <a:ext uri="{FF2B5EF4-FFF2-40B4-BE49-F238E27FC236}">
              <a16:creationId xmlns:a16="http://schemas.microsoft.com/office/drawing/2014/main" id="{AE045806-F993-4A2E-8D73-5AD29767064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1103" name="テキスト ボックス 1102">
          <a:extLst>
            <a:ext uri="{FF2B5EF4-FFF2-40B4-BE49-F238E27FC236}">
              <a16:creationId xmlns:a16="http://schemas.microsoft.com/office/drawing/2014/main" id="{7DBE4394-6399-4CCA-B84D-776DFCD4032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1104" name="直線コネクタ 1103">
          <a:extLst>
            <a:ext uri="{FF2B5EF4-FFF2-40B4-BE49-F238E27FC236}">
              <a16:creationId xmlns:a16="http://schemas.microsoft.com/office/drawing/2014/main" id="{F383EC19-D872-4F7A-B139-025F110EE36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1105" name="テキスト ボックス 1104">
          <a:extLst>
            <a:ext uri="{FF2B5EF4-FFF2-40B4-BE49-F238E27FC236}">
              <a16:creationId xmlns:a16="http://schemas.microsoft.com/office/drawing/2014/main" id="{2C4CE183-D069-498A-AEEA-3E78CAFA67B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1106" name="直線コネクタ 1105">
          <a:extLst>
            <a:ext uri="{FF2B5EF4-FFF2-40B4-BE49-F238E27FC236}">
              <a16:creationId xmlns:a16="http://schemas.microsoft.com/office/drawing/2014/main" id="{A3FBE7A4-AC90-4AD0-B697-C3787489809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1107" name="テキスト ボックス 1106">
          <a:extLst>
            <a:ext uri="{FF2B5EF4-FFF2-40B4-BE49-F238E27FC236}">
              <a16:creationId xmlns:a16="http://schemas.microsoft.com/office/drawing/2014/main" id="{4D21D2F0-7457-4FC5-B17E-311C973EEE7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1108" name="直線コネクタ 1107">
          <a:extLst>
            <a:ext uri="{FF2B5EF4-FFF2-40B4-BE49-F238E27FC236}">
              <a16:creationId xmlns:a16="http://schemas.microsoft.com/office/drawing/2014/main" id="{61815885-E3FB-4C66-9896-3DF349C33E7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1109" name="テキスト ボックス 1108">
          <a:extLst>
            <a:ext uri="{FF2B5EF4-FFF2-40B4-BE49-F238E27FC236}">
              <a16:creationId xmlns:a16="http://schemas.microsoft.com/office/drawing/2014/main" id="{06CC6BBF-26E1-49CE-B268-33894B6D300F}"/>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1110" name="【保健センター・保健所】&#10;有形固定資産減価償却率グラフ枠">
          <a:extLst>
            <a:ext uri="{FF2B5EF4-FFF2-40B4-BE49-F238E27FC236}">
              <a16:creationId xmlns:a16="http://schemas.microsoft.com/office/drawing/2014/main" id="{4F06B4A6-20C9-4DDE-A7AB-F08DF9EC396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17145</xdr:rowOff>
    </xdr:from>
    <xdr:to>
      <xdr:col>85</xdr:col>
      <xdr:colOff>126364</xdr:colOff>
      <xdr:row>64</xdr:row>
      <xdr:rowOff>76200</xdr:rowOff>
    </xdr:to>
    <xdr:cxnSp macro="">
      <xdr:nvCxnSpPr>
        <xdr:cNvPr id="1111" name="直線コネクタ 1110">
          <a:extLst>
            <a:ext uri="{FF2B5EF4-FFF2-40B4-BE49-F238E27FC236}">
              <a16:creationId xmlns:a16="http://schemas.microsoft.com/office/drawing/2014/main" id="{1FE93E78-2652-459A-A1D0-5E6C71F28BC7}"/>
            </a:ext>
          </a:extLst>
        </xdr:cNvPr>
        <xdr:cNvCxnSpPr/>
      </xdr:nvCxnSpPr>
      <xdr:spPr>
        <a:xfrm flipV="1">
          <a:off x="16318864" y="944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1112" name="【保健センター・保健所】&#10;有形固定資産減価償却率最小値テキスト">
          <a:extLst>
            <a:ext uri="{FF2B5EF4-FFF2-40B4-BE49-F238E27FC236}">
              <a16:creationId xmlns:a16="http://schemas.microsoft.com/office/drawing/2014/main" id="{D8682A4C-A13D-4F0A-8616-F12876521E6E}"/>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1113" name="直線コネクタ 1112">
          <a:extLst>
            <a:ext uri="{FF2B5EF4-FFF2-40B4-BE49-F238E27FC236}">
              <a16:creationId xmlns:a16="http://schemas.microsoft.com/office/drawing/2014/main" id="{6D94568C-E546-463F-B631-3904BC961ED7}"/>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135272</xdr:rowOff>
    </xdr:from>
    <xdr:ext cx="405111" cy="259045"/>
    <xdr:sp macro="" textlink="">
      <xdr:nvSpPr>
        <xdr:cNvPr id="1114" name="【保健センター・保健所】&#10;有形固定資産減価償却率最大値テキスト">
          <a:extLst>
            <a:ext uri="{FF2B5EF4-FFF2-40B4-BE49-F238E27FC236}">
              <a16:creationId xmlns:a16="http://schemas.microsoft.com/office/drawing/2014/main" id="{2806C791-0C17-4361-BCBA-877A66062AE6}"/>
            </a:ext>
          </a:extLst>
        </xdr:cNvPr>
        <xdr:cNvSpPr txBox="1"/>
      </xdr:nvSpPr>
      <xdr:spPr>
        <a:xfrm>
          <a:off x="16357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17145</xdr:rowOff>
    </xdr:from>
    <xdr:to>
      <xdr:col>86</xdr:col>
      <xdr:colOff>25400</xdr:colOff>
      <xdr:row>55</xdr:row>
      <xdr:rowOff>17145</xdr:rowOff>
    </xdr:to>
    <xdr:cxnSp macro="">
      <xdr:nvCxnSpPr>
        <xdr:cNvPr id="1115" name="直線コネクタ 1114">
          <a:extLst>
            <a:ext uri="{FF2B5EF4-FFF2-40B4-BE49-F238E27FC236}">
              <a16:creationId xmlns:a16="http://schemas.microsoft.com/office/drawing/2014/main" id="{AB892532-6E2A-45FD-8932-0A76FA92B7F7}"/>
            </a:ext>
          </a:extLst>
        </xdr:cNvPr>
        <xdr:cNvCxnSpPr/>
      </xdr:nvCxnSpPr>
      <xdr:spPr>
        <a:xfrm>
          <a:off x="16230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118762</xdr:rowOff>
    </xdr:from>
    <xdr:ext cx="405111" cy="259045"/>
    <xdr:sp macro="" textlink="">
      <xdr:nvSpPr>
        <xdr:cNvPr id="1116" name="【保健センター・保健所】&#10;有形固定資産減価償却率平均値テキスト">
          <a:extLst>
            <a:ext uri="{FF2B5EF4-FFF2-40B4-BE49-F238E27FC236}">
              <a16:creationId xmlns:a16="http://schemas.microsoft.com/office/drawing/2014/main" id="{9B889378-C12E-47D8-AD00-B6D22E90F126}"/>
            </a:ext>
          </a:extLst>
        </xdr:cNvPr>
        <xdr:cNvSpPr txBox="1"/>
      </xdr:nvSpPr>
      <xdr:spPr>
        <a:xfrm>
          <a:off x="16357600" y="100628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95885</xdr:rowOff>
    </xdr:from>
    <xdr:to>
      <xdr:col>85</xdr:col>
      <xdr:colOff>177800</xdr:colOff>
      <xdr:row>60</xdr:row>
      <xdr:rowOff>26035</xdr:rowOff>
    </xdr:to>
    <xdr:sp macro="" textlink="">
      <xdr:nvSpPr>
        <xdr:cNvPr id="1117" name="フローチャート: 判断 1116">
          <a:extLst>
            <a:ext uri="{FF2B5EF4-FFF2-40B4-BE49-F238E27FC236}">
              <a16:creationId xmlns:a16="http://schemas.microsoft.com/office/drawing/2014/main" id="{36A9F2CB-3D6A-4EBC-BD67-C26E34FE46D2}"/>
            </a:ext>
          </a:extLst>
        </xdr:cNvPr>
        <xdr:cNvSpPr/>
      </xdr:nvSpPr>
      <xdr:spPr>
        <a:xfrm>
          <a:off x="162687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84455</xdr:rowOff>
    </xdr:from>
    <xdr:to>
      <xdr:col>81</xdr:col>
      <xdr:colOff>101600</xdr:colOff>
      <xdr:row>60</xdr:row>
      <xdr:rowOff>14605</xdr:rowOff>
    </xdr:to>
    <xdr:sp macro="" textlink="">
      <xdr:nvSpPr>
        <xdr:cNvPr id="1118" name="フローチャート: 判断 1117">
          <a:extLst>
            <a:ext uri="{FF2B5EF4-FFF2-40B4-BE49-F238E27FC236}">
              <a16:creationId xmlns:a16="http://schemas.microsoft.com/office/drawing/2014/main" id="{F6CD3D50-F271-4493-906B-071051210E06}"/>
            </a:ext>
          </a:extLst>
        </xdr:cNvPr>
        <xdr:cNvSpPr/>
      </xdr:nvSpPr>
      <xdr:spPr>
        <a:xfrm>
          <a:off x="15430500" y="1020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71120</xdr:rowOff>
    </xdr:from>
    <xdr:to>
      <xdr:col>76</xdr:col>
      <xdr:colOff>165100</xdr:colOff>
      <xdr:row>60</xdr:row>
      <xdr:rowOff>1270</xdr:rowOff>
    </xdr:to>
    <xdr:sp macro="" textlink="">
      <xdr:nvSpPr>
        <xdr:cNvPr id="1119" name="フローチャート: 判断 1118">
          <a:extLst>
            <a:ext uri="{FF2B5EF4-FFF2-40B4-BE49-F238E27FC236}">
              <a16:creationId xmlns:a16="http://schemas.microsoft.com/office/drawing/2014/main" id="{99E23EEC-D686-4D68-845B-4ECD6D4E8316}"/>
            </a:ext>
          </a:extLst>
        </xdr:cNvPr>
        <xdr:cNvSpPr/>
      </xdr:nvSpPr>
      <xdr:spPr>
        <a:xfrm>
          <a:off x="14541500" y="1018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34925</xdr:rowOff>
    </xdr:from>
    <xdr:to>
      <xdr:col>72</xdr:col>
      <xdr:colOff>38100</xdr:colOff>
      <xdr:row>59</xdr:row>
      <xdr:rowOff>136525</xdr:rowOff>
    </xdr:to>
    <xdr:sp macro="" textlink="">
      <xdr:nvSpPr>
        <xdr:cNvPr id="1120" name="フローチャート: 判断 1119">
          <a:extLst>
            <a:ext uri="{FF2B5EF4-FFF2-40B4-BE49-F238E27FC236}">
              <a16:creationId xmlns:a16="http://schemas.microsoft.com/office/drawing/2014/main" id="{0C842EF3-80A1-4076-B958-063DFF27AAAC}"/>
            </a:ext>
          </a:extLst>
        </xdr:cNvPr>
        <xdr:cNvSpPr/>
      </xdr:nvSpPr>
      <xdr:spPr>
        <a:xfrm>
          <a:off x="13652500" y="1015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1121" name="フローチャート: 判断 1120">
          <a:extLst>
            <a:ext uri="{FF2B5EF4-FFF2-40B4-BE49-F238E27FC236}">
              <a16:creationId xmlns:a16="http://schemas.microsoft.com/office/drawing/2014/main" id="{2A9BC368-8513-49DC-A8BC-D13AC3E76E7A}"/>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1122" name="テキスト ボックス 1121">
          <a:extLst>
            <a:ext uri="{FF2B5EF4-FFF2-40B4-BE49-F238E27FC236}">
              <a16:creationId xmlns:a16="http://schemas.microsoft.com/office/drawing/2014/main" id="{5D9A2933-0CD3-42F5-B661-688B1DCBC5D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1123" name="テキスト ボックス 1122">
          <a:extLst>
            <a:ext uri="{FF2B5EF4-FFF2-40B4-BE49-F238E27FC236}">
              <a16:creationId xmlns:a16="http://schemas.microsoft.com/office/drawing/2014/main" id="{71A60F6A-94A1-43E0-BD61-8A0EB8EC8616}"/>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1124" name="テキスト ボックス 1123">
          <a:extLst>
            <a:ext uri="{FF2B5EF4-FFF2-40B4-BE49-F238E27FC236}">
              <a16:creationId xmlns:a16="http://schemas.microsoft.com/office/drawing/2014/main" id="{AAC6AF0A-2FB1-441F-9A8B-462CFC4D356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1125" name="テキスト ボックス 1124">
          <a:extLst>
            <a:ext uri="{FF2B5EF4-FFF2-40B4-BE49-F238E27FC236}">
              <a16:creationId xmlns:a16="http://schemas.microsoft.com/office/drawing/2014/main" id="{E7A8945C-87D9-4989-8E2A-5C0C3EFE5E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1126" name="テキスト ボックス 1125">
          <a:extLst>
            <a:ext uri="{FF2B5EF4-FFF2-40B4-BE49-F238E27FC236}">
              <a16:creationId xmlns:a16="http://schemas.microsoft.com/office/drawing/2014/main" id="{766165D5-C526-4541-96BC-E02C9247D3C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25400</xdr:rowOff>
    </xdr:from>
    <xdr:to>
      <xdr:col>85</xdr:col>
      <xdr:colOff>177800</xdr:colOff>
      <xdr:row>64</xdr:row>
      <xdr:rowOff>127000</xdr:rowOff>
    </xdr:to>
    <xdr:sp macro="" textlink="">
      <xdr:nvSpPr>
        <xdr:cNvPr id="1127" name="楕円 1126">
          <a:extLst>
            <a:ext uri="{FF2B5EF4-FFF2-40B4-BE49-F238E27FC236}">
              <a16:creationId xmlns:a16="http://schemas.microsoft.com/office/drawing/2014/main" id="{16100B70-D11C-4A14-9740-378CFE20284B}"/>
            </a:ext>
          </a:extLst>
        </xdr:cNvPr>
        <xdr:cNvSpPr/>
      </xdr:nvSpPr>
      <xdr:spPr>
        <a:xfrm>
          <a:off x="162687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111777</xdr:rowOff>
    </xdr:from>
    <xdr:ext cx="469744" cy="259045"/>
    <xdr:sp macro="" textlink="">
      <xdr:nvSpPr>
        <xdr:cNvPr id="1128" name="【保健センター・保健所】&#10;有形固定資産減価償却率該当値テキスト">
          <a:extLst>
            <a:ext uri="{FF2B5EF4-FFF2-40B4-BE49-F238E27FC236}">
              <a16:creationId xmlns:a16="http://schemas.microsoft.com/office/drawing/2014/main" id="{7C8FB47D-EC95-48A9-AAF5-F21153C6C1FE}"/>
            </a:ext>
          </a:extLst>
        </xdr:cNvPr>
        <xdr:cNvSpPr txBox="1"/>
      </xdr:nvSpPr>
      <xdr:spPr>
        <a:xfrm>
          <a:off x="16357600" y="1091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25400</xdr:rowOff>
    </xdr:from>
    <xdr:to>
      <xdr:col>81</xdr:col>
      <xdr:colOff>101600</xdr:colOff>
      <xdr:row>64</xdr:row>
      <xdr:rowOff>127000</xdr:rowOff>
    </xdr:to>
    <xdr:sp macro="" textlink="">
      <xdr:nvSpPr>
        <xdr:cNvPr id="1129" name="楕円 1128">
          <a:extLst>
            <a:ext uri="{FF2B5EF4-FFF2-40B4-BE49-F238E27FC236}">
              <a16:creationId xmlns:a16="http://schemas.microsoft.com/office/drawing/2014/main" id="{27D9AF76-4AC2-43A0-A61B-125A33B3D3D6}"/>
            </a:ext>
          </a:extLst>
        </xdr:cNvPr>
        <xdr:cNvSpPr/>
      </xdr:nvSpPr>
      <xdr:spPr>
        <a:xfrm>
          <a:off x="15430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76200</xdr:rowOff>
    </xdr:from>
    <xdr:to>
      <xdr:col>85</xdr:col>
      <xdr:colOff>127000</xdr:colOff>
      <xdr:row>64</xdr:row>
      <xdr:rowOff>76200</xdr:rowOff>
    </xdr:to>
    <xdr:cxnSp macro="">
      <xdr:nvCxnSpPr>
        <xdr:cNvPr id="1130" name="直線コネクタ 1129">
          <a:extLst>
            <a:ext uri="{FF2B5EF4-FFF2-40B4-BE49-F238E27FC236}">
              <a16:creationId xmlns:a16="http://schemas.microsoft.com/office/drawing/2014/main" id="{E8953A5B-2C83-4FBF-A251-408BA71E359D}"/>
            </a:ext>
          </a:extLst>
        </xdr:cNvPr>
        <xdr:cNvCxnSpPr/>
      </xdr:nvCxnSpPr>
      <xdr:spPr>
        <a:xfrm>
          <a:off x="15481300" y="1104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25400</xdr:rowOff>
    </xdr:from>
    <xdr:to>
      <xdr:col>76</xdr:col>
      <xdr:colOff>165100</xdr:colOff>
      <xdr:row>64</xdr:row>
      <xdr:rowOff>127000</xdr:rowOff>
    </xdr:to>
    <xdr:sp macro="" textlink="">
      <xdr:nvSpPr>
        <xdr:cNvPr id="1131" name="楕円 1130">
          <a:extLst>
            <a:ext uri="{FF2B5EF4-FFF2-40B4-BE49-F238E27FC236}">
              <a16:creationId xmlns:a16="http://schemas.microsoft.com/office/drawing/2014/main" id="{6754BC26-46BF-477C-B65E-A512F2F1A3C3}"/>
            </a:ext>
          </a:extLst>
        </xdr:cNvPr>
        <xdr:cNvSpPr/>
      </xdr:nvSpPr>
      <xdr:spPr>
        <a:xfrm>
          <a:off x="14541500" y="1099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76200</xdr:rowOff>
    </xdr:from>
    <xdr:to>
      <xdr:col>81</xdr:col>
      <xdr:colOff>50800</xdr:colOff>
      <xdr:row>64</xdr:row>
      <xdr:rowOff>76200</xdr:rowOff>
    </xdr:to>
    <xdr:cxnSp macro="">
      <xdr:nvCxnSpPr>
        <xdr:cNvPr id="1132" name="直線コネクタ 1131">
          <a:extLst>
            <a:ext uri="{FF2B5EF4-FFF2-40B4-BE49-F238E27FC236}">
              <a16:creationId xmlns:a16="http://schemas.microsoft.com/office/drawing/2014/main" id="{41C947A4-4E0F-4C1D-AADE-982F56121D37}"/>
            </a:ext>
          </a:extLst>
        </xdr:cNvPr>
        <xdr:cNvCxnSpPr/>
      </xdr:nvCxnSpPr>
      <xdr:spPr>
        <a:xfrm>
          <a:off x="14592300" y="1104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31132</xdr:rowOff>
    </xdr:from>
    <xdr:ext cx="405111" cy="259045"/>
    <xdr:sp macro="" textlink="">
      <xdr:nvSpPr>
        <xdr:cNvPr id="1133" name="n_1aveValue【保健センター・保健所】&#10;有形固定資産減価償却率">
          <a:extLst>
            <a:ext uri="{FF2B5EF4-FFF2-40B4-BE49-F238E27FC236}">
              <a16:creationId xmlns:a16="http://schemas.microsoft.com/office/drawing/2014/main" id="{61068BB3-F17F-4EE0-9FFA-9E8447CFA7F4}"/>
            </a:ext>
          </a:extLst>
        </xdr:cNvPr>
        <xdr:cNvSpPr txBox="1"/>
      </xdr:nvSpPr>
      <xdr:spPr>
        <a:xfrm>
          <a:off x="152660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17797</xdr:rowOff>
    </xdr:from>
    <xdr:ext cx="405111" cy="259045"/>
    <xdr:sp macro="" textlink="">
      <xdr:nvSpPr>
        <xdr:cNvPr id="1134" name="n_2aveValue【保健センター・保健所】&#10;有形固定資産減価償却率">
          <a:extLst>
            <a:ext uri="{FF2B5EF4-FFF2-40B4-BE49-F238E27FC236}">
              <a16:creationId xmlns:a16="http://schemas.microsoft.com/office/drawing/2014/main" id="{3E6D6A1E-02C9-4A69-821F-133FA760D0D0}"/>
            </a:ext>
          </a:extLst>
        </xdr:cNvPr>
        <xdr:cNvSpPr txBox="1"/>
      </xdr:nvSpPr>
      <xdr:spPr>
        <a:xfrm>
          <a:off x="14389744" y="996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153052</xdr:rowOff>
    </xdr:from>
    <xdr:ext cx="405111" cy="259045"/>
    <xdr:sp macro="" textlink="">
      <xdr:nvSpPr>
        <xdr:cNvPr id="1135" name="n_3aveValue【保健センター・保健所】&#10;有形固定資産減価償却率">
          <a:extLst>
            <a:ext uri="{FF2B5EF4-FFF2-40B4-BE49-F238E27FC236}">
              <a16:creationId xmlns:a16="http://schemas.microsoft.com/office/drawing/2014/main" id="{8D4C505B-BACF-46AD-9914-B66E3BB8D1A4}"/>
            </a:ext>
          </a:extLst>
        </xdr:cNvPr>
        <xdr:cNvSpPr txBox="1"/>
      </xdr:nvSpPr>
      <xdr:spPr>
        <a:xfrm>
          <a:off x="13500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1136" name="n_4aveValue【保健センター・保健所】&#10;有形固定資産減価償却率">
          <a:extLst>
            <a:ext uri="{FF2B5EF4-FFF2-40B4-BE49-F238E27FC236}">
              <a16:creationId xmlns:a16="http://schemas.microsoft.com/office/drawing/2014/main" id="{DE0EB5A3-485A-4257-9897-61D43A3DC9E3}"/>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64</xdr:row>
      <xdr:rowOff>118127</xdr:rowOff>
    </xdr:from>
    <xdr:ext cx="469744" cy="259045"/>
    <xdr:sp macro="" textlink="">
      <xdr:nvSpPr>
        <xdr:cNvPr id="1137" name="n_1mainValue【保健センター・保健所】&#10;有形固定資産減価償却率">
          <a:extLst>
            <a:ext uri="{FF2B5EF4-FFF2-40B4-BE49-F238E27FC236}">
              <a16:creationId xmlns:a16="http://schemas.microsoft.com/office/drawing/2014/main" id="{C309E60B-55E1-4EC6-9DE0-32A75A964291}"/>
            </a:ext>
          </a:extLst>
        </xdr:cNvPr>
        <xdr:cNvSpPr txBox="1"/>
      </xdr:nvSpPr>
      <xdr:spPr>
        <a:xfrm>
          <a:off x="152337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64</xdr:row>
      <xdr:rowOff>118127</xdr:rowOff>
    </xdr:from>
    <xdr:ext cx="469744" cy="259045"/>
    <xdr:sp macro="" textlink="">
      <xdr:nvSpPr>
        <xdr:cNvPr id="1138" name="n_2mainValue【保健センター・保健所】&#10;有形固定資産減価償却率">
          <a:extLst>
            <a:ext uri="{FF2B5EF4-FFF2-40B4-BE49-F238E27FC236}">
              <a16:creationId xmlns:a16="http://schemas.microsoft.com/office/drawing/2014/main" id="{F5D2E6DC-BA8C-414F-BE1A-913FF5253EF3}"/>
            </a:ext>
          </a:extLst>
        </xdr:cNvPr>
        <xdr:cNvSpPr txBox="1"/>
      </xdr:nvSpPr>
      <xdr:spPr>
        <a:xfrm>
          <a:off x="14357427" y="1109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1139" name="正方形/長方形 1138">
          <a:extLst>
            <a:ext uri="{FF2B5EF4-FFF2-40B4-BE49-F238E27FC236}">
              <a16:creationId xmlns:a16="http://schemas.microsoft.com/office/drawing/2014/main" id="{08E94009-C8EA-49CF-AC47-D8C22DCBAC1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1140" name="正方形/長方形 1139">
          <a:extLst>
            <a:ext uri="{FF2B5EF4-FFF2-40B4-BE49-F238E27FC236}">
              <a16:creationId xmlns:a16="http://schemas.microsoft.com/office/drawing/2014/main" id="{34948818-E935-4E76-AE45-F24055621D3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1141" name="正方形/長方形 1140">
          <a:extLst>
            <a:ext uri="{FF2B5EF4-FFF2-40B4-BE49-F238E27FC236}">
              <a16:creationId xmlns:a16="http://schemas.microsoft.com/office/drawing/2014/main" id="{360B5AA3-2727-4C35-BD33-6A101A450C3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1142" name="正方形/長方形 1141">
          <a:extLst>
            <a:ext uri="{FF2B5EF4-FFF2-40B4-BE49-F238E27FC236}">
              <a16:creationId xmlns:a16="http://schemas.microsoft.com/office/drawing/2014/main" id="{FB10D596-18EA-40E0-93AE-F8A191851CE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1143" name="正方形/長方形 1142">
          <a:extLst>
            <a:ext uri="{FF2B5EF4-FFF2-40B4-BE49-F238E27FC236}">
              <a16:creationId xmlns:a16="http://schemas.microsoft.com/office/drawing/2014/main" id="{DBAD9512-FEE9-48CE-B206-AE9DA7CF5F9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1144" name="正方形/長方形 1143">
          <a:extLst>
            <a:ext uri="{FF2B5EF4-FFF2-40B4-BE49-F238E27FC236}">
              <a16:creationId xmlns:a16="http://schemas.microsoft.com/office/drawing/2014/main" id="{53594152-4FB1-42B2-B5DC-9863EC6292C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1145" name="正方形/長方形 1144">
          <a:extLst>
            <a:ext uri="{FF2B5EF4-FFF2-40B4-BE49-F238E27FC236}">
              <a16:creationId xmlns:a16="http://schemas.microsoft.com/office/drawing/2014/main" id="{B5BEE3F4-9926-4372-9A18-48D398284E3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1146" name="正方形/長方形 1145">
          <a:extLst>
            <a:ext uri="{FF2B5EF4-FFF2-40B4-BE49-F238E27FC236}">
              <a16:creationId xmlns:a16="http://schemas.microsoft.com/office/drawing/2014/main" id="{1DBBC763-CDE6-4F3F-8E6A-23D3A7EAB59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1147" name="テキスト ボックス 1146">
          <a:extLst>
            <a:ext uri="{FF2B5EF4-FFF2-40B4-BE49-F238E27FC236}">
              <a16:creationId xmlns:a16="http://schemas.microsoft.com/office/drawing/2014/main" id="{A2F2E0DB-21DC-46A4-AC92-1680ABA4669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1148" name="直線コネクタ 1147">
          <a:extLst>
            <a:ext uri="{FF2B5EF4-FFF2-40B4-BE49-F238E27FC236}">
              <a16:creationId xmlns:a16="http://schemas.microsoft.com/office/drawing/2014/main" id="{03BC04B2-64DF-4448-A0D5-2D53468AD39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1149" name="直線コネクタ 1148">
          <a:extLst>
            <a:ext uri="{FF2B5EF4-FFF2-40B4-BE49-F238E27FC236}">
              <a16:creationId xmlns:a16="http://schemas.microsoft.com/office/drawing/2014/main" id="{29DCAE0F-D8FE-4558-9D36-FBDB8A488D08}"/>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1150" name="テキスト ボックス 1149">
          <a:extLst>
            <a:ext uri="{FF2B5EF4-FFF2-40B4-BE49-F238E27FC236}">
              <a16:creationId xmlns:a16="http://schemas.microsoft.com/office/drawing/2014/main" id="{493FCF2C-F019-4195-B2E6-BE422B75233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1151" name="直線コネクタ 1150">
          <a:extLst>
            <a:ext uri="{FF2B5EF4-FFF2-40B4-BE49-F238E27FC236}">
              <a16:creationId xmlns:a16="http://schemas.microsoft.com/office/drawing/2014/main" id="{8670F9F5-6BDC-424F-BA96-69FE0CBA162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1152" name="テキスト ボックス 1151">
          <a:extLst>
            <a:ext uri="{FF2B5EF4-FFF2-40B4-BE49-F238E27FC236}">
              <a16:creationId xmlns:a16="http://schemas.microsoft.com/office/drawing/2014/main" id="{93C01891-2023-4AA3-ABBB-55FB3456063B}"/>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1153" name="直線コネクタ 1152">
          <a:extLst>
            <a:ext uri="{FF2B5EF4-FFF2-40B4-BE49-F238E27FC236}">
              <a16:creationId xmlns:a16="http://schemas.microsoft.com/office/drawing/2014/main" id="{50792289-0650-4445-BB51-C7312644FDC4}"/>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1154" name="テキスト ボックス 1153">
          <a:extLst>
            <a:ext uri="{FF2B5EF4-FFF2-40B4-BE49-F238E27FC236}">
              <a16:creationId xmlns:a16="http://schemas.microsoft.com/office/drawing/2014/main" id="{C37B7339-FB5C-4AC8-B6FE-F2739F78C465}"/>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1155" name="直線コネクタ 1154">
          <a:extLst>
            <a:ext uri="{FF2B5EF4-FFF2-40B4-BE49-F238E27FC236}">
              <a16:creationId xmlns:a16="http://schemas.microsoft.com/office/drawing/2014/main" id="{BF5F6773-8F69-4B55-8595-294AB8EB31F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1156" name="テキスト ボックス 1155">
          <a:extLst>
            <a:ext uri="{FF2B5EF4-FFF2-40B4-BE49-F238E27FC236}">
              <a16:creationId xmlns:a16="http://schemas.microsoft.com/office/drawing/2014/main" id="{1836D0F3-1F9D-4259-B6C6-612E8EDEC69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1157" name="直線コネクタ 1156">
          <a:extLst>
            <a:ext uri="{FF2B5EF4-FFF2-40B4-BE49-F238E27FC236}">
              <a16:creationId xmlns:a16="http://schemas.microsoft.com/office/drawing/2014/main" id="{272DCEB1-125D-4637-A348-61C7AB18487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1158" name="テキスト ボックス 1157">
          <a:extLst>
            <a:ext uri="{FF2B5EF4-FFF2-40B4-BE49-F238E27FC236}">
              <a16:creationId xmlns:a16="http://schemas.microsoft.com/office/drawing/2014/main" id="{8C2A83F6-B143-4EAE-9347-48727ED2C5A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1159" name="【保健センター・保健所】&#10;一人当たり面積グラフ枠">
          <a:extLst>
            <a:ext uri="{FF2B5EF4-FFF2-40B4-BE49-F238E27FC236}">
              <a16:creationId xmlns:a16="http://schemas.microsoft.com/office/drawing/2014/main" id="{EB36E934-8997-4C42-AE63-2C9D8344468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42976</xdr:rowOff>
    </xdr:from>
    <xdr:to>
      <xdr:col>116</xdr:col>
      <xdr:colOff>62864</xdr:colOff>
      <xdr:row>63</xdr:row>
      <xdr:rowOff>155219</xdr:rowOff>
    </xdr:to>
    <xdr:cxnSp macro="">
      <xdr:nvCxnSpPr>
        <xdr:cNvPr id="1160" name="直線コネクタ 1159">
          <a:extLst>
            <a:ext uri="{FF2B5EF4-FFF2-40B4-BE49-F238E27FC236}">
              <a16:creationId xmlns:a16="http://schemas.microsoft.com/office/drawing/2014/main" id="{FE8BCB03-8104-4C7B-B9D2-7FD152538C83}"/>
            </a:ext>
          </a:extLst>
        </xdr:cNvPr>
        <xdr:cNvCxnSpPr/>
      </xdr:nvCxnSpPr>
      <xdr:spPr>
        <a:xfrm flipV="1">
          <a:off x="22160864" y="9644176"/>
          <a:ext cx="0" cy="1312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159046</xdr:rowOff>
    </xdr:from>
    <xdr:ext cx="469744" cy="259045"/>
    <xdr:sp macro="" textlink="">
      <xdr:nvSpPr>
        <xdr:cNvPr id="1161" name="【保健センター・保健所】&#10;一人当たり面積最小値テキスト">
          <a:extLst>
            <a:ext uri="{FF2B5EF4-FFF2-40B4-BE49-F238E27FC236}">
              <a16:creationId xmlns:a16="http://schemas.microsoft.com/office/drawing/2014/main" id="{2D1000F9-2E14-4C36-B33E-F61A7880D546}"/>
            </a:ext>
          </a:extLst>
        </xdr:cNvPr>
        <xdr:cNvSpPr txBox="1"/>
      </xdr:nvSpPr>
      <xdr:spPr>
        <a:xfrm>
          <a:off x="22199600" y="1096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155219</xdr:rowOff>
    </xdr:from>
    <xdr:to>
      <xdr:col>116</xdr:col>
      <xdr:colOff>152400</xdr:colOff>
      <xdr:row>63</xdr:row>
      <xdr:rowOff>155219</xdr:rowOff>
    </xdr:to>
    <xdr:cxnSp macro="">
      <xdr:nvCxnSpPr>
        <xdr:cNvPr id="1162" name="直線コネクタ 1161">
          <a:extLst>
            <a:ext uri="{FF2B5EF4-FFF2-40B4-BE49-F238E27FC236}">
              <a16:creationId xmlns:a16="http://schemas.microsoft.com/office/drawing/2014/main" id="{80D5AC1D-E4E8-422B-92CB-854B02CAE74A}"/>
            </a:ext>
          </a:extLst>
        </xdr:cNvPr>
        <xdr:cNvCxnSpPr/>
      </xdr:nvCxnSpPr>
      <xdr:spPr>
        <a:xfrm>
          <a:off x="22072600" y="1095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161103</xdr:rowOff>
    </xdr:from>
    <xdr:ext cx="469744" cy="259045"/>
    <xdr:sp macro="" textlink="">
      <xdr:nvSpPr>
        <xdr:cNvPr id="1163" name="【保健センター・保健所】&#10;一人当たり面積最大値テキスト">
          <a:extLst>
            <a:ext uri="{FF2B5EF4-FFF2-40B4-BE49-F238E27FC236}">
              <a16:creationId xmlns:a16="http://schemas.microsoft.com/office/drawing/2014/main" id="{0D1AD5D1-04ED-4741-94AA-892BC9D4651F}"/>
            </a:ext>
          </a:extLst>
        </xdr:cNvPr>
        <xdr:cNvSpPr txBox="1"/>
      </xdr:nvSpPr>
      <xdr:spPr>
        <a:xfrm>
          <a:off x="22199600" y="941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42976</xdr:rowOff>
    </xdr:from>
    <xdr:to>
      <xdr:col>116</xdr:col>
      <xdr:colOff>152400</xdr:colOff>
      <xdr:row>56</xdr:row>
      <xdr:rowOff>42976</xdr:rowOff>
    </xdr:to>
    <xdr:cxnSp macro="">
      <xdr:nvCxnSpPr>
        <xdr:cNvPr id="1164" name="直線コネクタ 1163">
          <a:extLst>
            <a:ext uri="{FF2B5EF4-FFF2-40B4-BE49-F238E27FC236}">
              <a16:creationId xmlns:a16="http://schemas.microsoft.com/office/drawing/2014/main" id="{D4F683E6-8494-4417-AA50-5691422BBD1E}"/>
            </a:ext>
          </a:extLst>
        </xdr:cNvPr>
        <xdr:cNvCxnSpPr/>
      </xdr:nvCxnSpPr>
      <xdr:spPr>
        <a:xfrm>
          <a:off x="22072600" y="9644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57345</xdr:rowOff>
    </xdr:from>
    <xdr:ext cx="469744" cy="259045"/>
    <xdr:sp macro="" textlink="">
      <xdr:nvSpPr>
        <xdr:cNvPr id="1165" name="【保健センター・保健所】&#10;一人当たり面積平均値テキスト">
          <a:extLst>
            <a:ext uri="{FF2B5EF4-FFF2-40B4-BE49-F238E27FC236}">
              <a16:creationId xmlns:a16="http://schemas.microsoft.com/office/drawing/2014/main" id="{88914599-781D-42D6-9851-C95645DE1297}"/>
            </a:ext>
          </a:extLst>
        </xdr:cNvPr>
        <xdr:cNvSpPr txBox="1"/>
      </xdr:nvSpPr>
      <xdr:spPr>
        <a:xfrm>
          <a:off x="22199600" y="106872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34468</xdr:rowOff>
    </xdr:from>
    <xdr:to>
      <xdr:col>116</xdr:col>
      <xdr:colOff>114300</xdr:colOff>
      <xdr:row>63</xdr:row>
      <xdr:rowOff>136068</xdr:rowOff>
    </xdr:to>
    <xdr:sp macro="" textlink="">
      <xdr:nvSpPr>
        <xdr:cNvPr id="1166" name="フローチャート: 判断 1165">
          <a:extLst>
            <a:ext uri="{FF2B5EF4-FFF2-40B4-BE49-F238E27FC236}">
              <a16:creationId xmlns:a16="http://schemas.microsoft.com/office/drawing/2014/main" id="{36016275-DBCC-4CD3-B7FE-05146F1178F7}"/>
            </a:ext>
          </a:extLst>
        </xdr:cNvPr>
        <xdr:cNvSpPr/>
      </xdr:nvSpPr>
      <xdr:spPr>
        <a:xfrm>
          <a:off x="22110700" y="1083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31496</xdr:rowOff>
    </xdr:from>
    <xdr:to>
      <xdr:col>112</xdr:col>
      <xdr:colOff>38100</xdr:colOff>
      <xdr:row>63</xdr:row>
      <xdr:rowOff>133096</xdr:rowOff>
    </xdr:to>
    <xdr:sp macro="" textlink="">
      <xdr:nvSpPr>
        <xdr:cNvPr id="1167" name="フローチャート: 判断 1166">
          <a:extLst>
            <a:ext uri="{FF2B5EF4-FFF2-40B4-BE49-F238E27FC236}">
              <a16:creationId xmlns:a16="http://schemas.microsoft.com/office/drawing/2014/main" id="{6A0DC5E0-5FD1-4DC3-A4C0-EBEA60293BAB}"/>
            </a:ext>
          </a:extLst>
        </xdr:cNvPr>
        <xdr:cNvSpPr/>
      </xdr:nvSpPr>
      <xdr:spPr>
        <a:xfrm>
          <a:off x="21272500" y="1083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38354</xdr:rowOff>
    </xdr:from>
    <xdr:to>
      <xdr:col>107</xdr:col>
      <xdr:colOff>101600</xdr:colOff>
      <xdr:row>63</xdr:row>
      <xdr:rowOff>139954</xdr:rowOff>
    </xdr:to>
    <xdr:sp macro="" textlink="">
      <xdr:nvSpPr>
        <xdr:cNvPr id="1168" name="フローチャート: 判断 1167">
          <a:extLst>
            <a:ext uri="{FF2B5EF4-FFF2-40B4-BE49-F238E27FC236}">
              <a16:creationId xmlns:a16="http://schemas.microsoft.com/office/drawing/2014/main" id="{4A6E9AD9-72DC-46AE-83EF-35D1453711A4}"/>
            </a:ext>
          </a:extLst>
        </xdr:cNvPr>
        <xdr:cNvSpPr/>
      </xdr:nvSpPr>
      <xdr:spPr>
        <a:xfrm>
          <a:off x="20383500" y="10839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40869</xdr:rowOff>
    </xdr:from>
    <xdr:to>
      <xdr:col>102</xdr:col>
      <xdr:colOff>165100</xdr:colOff>
      <xdr:row>63</xdr:row>
      <xdr:rowOff>142469</xdr:rowOff>
    </xdr:to>
    <xdr:sp macro="" textlink="">
      <xdr:nvSpPr>
        <xdr:cNvPr id="1169" name="フローチャート: 判断 1168">
          <a:extLst>
            <a:ext uri="{FF2B5EF4-FFF2-40B4-BE49-F238E27FC236}">
              <a16:creationId xmlns:a16="http://schemas.microsoft.com/office/drawing/2014/main" id="{D5DD2605-536B-4C9D-A26B-4DF6A0D1B701}"/>
            </a:ext>
          </a:extLst>
        </xdr:cNvPr>
        <xdr:cNvSpPr/>
      </xdr:nvSpPr>
      <xdr:spPr>
        <a:xfrm>
          <a:off x="19494500" y="10842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36296</xdr:rowOff>
    </xdr:from>
    <xdr:to>
      <xdr:col>98</xdr:col>
      <xdr:colOff>38100</xdr:colOff>
      <xdr:row>63</xdr:row>
      <xdr:rowOff>137896</xdr:rowOff>
    </xdr:to>
    <xdr:sp macro="" textlink="">
      <xdr:nvSpPr>
        <xdr:cNvPr id="1170" name="フローチャート: 判断 1169">
          <a:extLst>
            <a:ext uri="{FF2B5EF4-FFF2-40B4-BE49-F238E27FC236}">
              <a16:creationId xmlns:a16="http://schemas.microsoft.com/office/drawing/2014/main" id="{A75B369D-D2C0-4BA3-8E44-CA1F6EF91BEB}"/>
            </a:ext>
          </a:extLst>
        </xdr:cNvPr>
        <xdr:cNvSpPr/>
      </xdr:nvSpPr>
      <xdr:spPr>
        <a:xfrm>
          <a:off x="18605500" y="10837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1171" name="テキスト ボックス 1170">
          <a:extLst>
            <a:ext uri="{FF2B5EF4-FFF2-40B4-BE49-F238E27FC236}">
              <a16:creationId xmlns:a16="http://schemas.microsoft.com/office/drawing/2014/main" id="{E339B549-CBF4-4680-A136-DB4384E55A2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1172" name="テキスト ボックス 1171">
          <a:extLst>
            <a:ext uri="{FF2B5EF4-FFF2-40B4-BE49-F238E27FC236}">
              <a16:creationId xmlns:a16="http://schemas.microsoft.com/office/drawing/2014/main" id="{E82DD942-CFAB-4652-B8C1-4E08DAA9EC9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1173" name="テキスト ボックス 1172">
          <a:extLst>
            <a:ext uri="{FF2B5EF4-FFF2-40B4-BE49-F238E27FC236}">
              <a16:creationId xmlns:a16="http://schemas.microsoft.com/office/drawing/2014/main" id="{68A0625C-2F1C-4DC1-819F-1DD51C740AE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1174" name="テキスト ボックス 1173">
          <a:extLst>
            <a:ext uri="{FF2B5EF4-FFF2-40B4-BE49-F238E27FC236}">
              <a16:creationId xmlns:a16="http://schemas.microsoft.com/office/drawing/2014/main" id="{5ECF52CC-FC5A-429D-860B-81BB8C23C24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1175" name="テキスト ボックス 1174">
          <a:extLst>
            <a:ext uri="{FF2B5EF4-FFF2-40B4-BE49-F238E27FC236}">
              <a16:creationId xmlns:a16="http://schemas.microsoft.com/office/drawing/2014/main" id="{4B96F737-3F26-42D7-B7D0-B029E79A468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80416</xdr:rowOff>
    </xdr:from>
    <xdr:to>
      <xdr:col>116</xdr:col>
      <xdr:colOff>114300</xdr:colOff>
      <xdr:row>64</xdr:row>
      <xdr:rowOff>10566</xdr:rowOff>
    </xdr:to>
    <xdr:sp macro="" textlink="">
      <xdr:nvSpPr>
        <xdr:cNvPr id="1176" name="楕円 1175">
          <a:extLst>
            <a:ext uri="{FF2B5EF4-FFF2-40B4-BE49-F238E27FC236}">
              <a16:creationId xmlns:a16="http://schemas.microsoft.com/office/drawing/2014/main" id="{F66B3012-9A15-4724-9B6F-8AD048667F4C}"/>
            </a:ext>
          </a:extLst>
        </xdr:cNvPr>
        <xdr:cNvSpPr/>
      </xdr:nvSpPr>
      <xdr:spPr>
        <a:xfrm>
          <a:off x="22110700" y="1088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12894</xdr:rowOff>
    </xdr:from>
    <xdr:ext cx="469744" cy="259045"/>
    <xdr:sp macro="" textlink="">
      <xdr:nvSpPr>
        <xdr:cNvPr id="1177" name="【保健センター・保健所】&#10;一人当たり面積該当値テキスト">
          <a:extLst>
            <a:ext uri="{FF2B5EF4-FFF2-40B4-BE49-F238E27FC236}">
              <a16:creationId xmlns:a16="http://schemas.microsoft.com/office/drawing/2014/main" id="{D0CF91CA-BF6A-4489-AC3A-4A6A6DC892CB}"/>
            </a:ext>
          </a:extLst>
        </xdr:cNvPr>
        <xdr:cNvSpPr txBox="1"/>
      </xdr:nvSpPr>
      <xdr:spPr>
        <a:xfrm>
          <a:off x="22199600" y="1081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79731</xdr:rowOff>
    </xdr:from>
    <xdr:to>
      <xdr:col>112</xdr:col>
      <xdr:colOff>38100</xdr:colOff>
      <xdr:row>64</xdr:row>
      <xdr:rowOff>9881</xdr:rowOff>
    </xdr:to>
    <xdr:sp macro="" textlink="">
      <xdr:nvSpPr>
        <xdr:cNvPr id="1178" name="楕円 1177">
          <a:extLst>
            <a:ext uri="{FF2B5EF4-FFF2-40B4-BE49-F238E27FC236}">
              <a16:creationId xmlns:a16="http://schemas.microsoft.com/office/drawing/2014/main" id="{12AD00C2-4EC1-474F-9EE1-B753BC01154F}"/>
            </a:ext>
          </a:extLst>
        </xdr:cNvPr>
        <xdr:cNvSpPr/>
      </xdr:nvSpPr>
      <xdr:spPr>
        <a:xfrm>
          <a:off x="21272500" y="108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130531</xdr:rowOff>
    </xdr:from>
    <xdr:to>
      <xdr:col>116</xdr:col>
      <xdr:colOff>63500</xdr:colOff>
      <xdr:row>63</xdr:row>
      <xdr:rowOff>131216</xdr:rowOff>
    </xdr:to>
    <xdr:cxnSp macro="">
      <xdr:nvCxnSpPr>
        <xdr:cNvPr id="1179" name="直線コネクタ 1178">
          <a:extLst>
            <a:ext uri="{FF2B5EF4-FFF2-40B4-BE49-F238E27FC236}">
              <a16:creationId xmlns:a16="http://schemas.microsoft.com/office/drawing/2014/main" id="{1E518510-1C05-4575-9EF6-D38032564EFC}"/>
            </a:ext>
          </a:extLst>
        </xdr:cNvPr>
        <xdr:cNvCxnSpPr/>
      </xdr:nvCxnSpPr>
      <xdr:spPr>
        <a:xfrm>
          <a:off x="21323300" y="10931881"/>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79731</xdr:rowOff>
    </xdr:from>
    <xdr:to>
      <xdr:col>107</xdr:col>
      <xdr:colOff>101600</xdr:colOff>
      <xdr:row>64</xdr:row>
      <xdr:rowOff>9881</xdr:rowOff>
    </xdr:to>
    <xdr:sp macro="" textlink="">
      <xdr:nvSpPr>
        <xdr:cNvPr id="1180" name="楕円 1179">
          <a:extLst>
            <a:ext uri="{FF2B5EF4-FFF2-40B4-BE49-F238E27FC236}">
              <a16:creationId xmlns:a16="http://schemas.microsoft.com/office/drawing/2014/main" id="{F6E2B881-92B6-41A0-9CC1-2C461F8BF404}"/>
            </a:ext>
          </a:extLst>
        </xdr:cNvPr>
        <xdr:cNvSpPr/>
      </xdr:nvSpPr>
      <xdr:spPr>
        <a:xfrm>
          <a:off x="20383500" y="1088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130531</xdr:rowOff>
    </xdr:from>
    <xdr:to>
      <xdr:col>111</xdr:col>
      <xdr:colOff>177800</xdr:colOff>
      <xdr:row>63</xdr:row>
      <xdr:rowOff>130531</xdr:rowOff>
    </xdr:to>
    <xdr:cxnSp macro="">
      <xdr:nvCxnSpPr>
        <xdr:cNvPr id="1181" name="直線コネクタ 1180">
          <a:extLst>
            <a:ext uri="{FF2B5EF4-FFF2-40B4-BE49-F238E27FC236}">
              <a16:creationId xmlns:a16="http://schemas.microsoft.com/office/drawing/2014/main" id="{075744ED-A648-4EB5-B021-343AF6786D0F}"/>
            </a:ext>
          </a:extLst>
        </xdr:cNvPr>
        <xdr:cNvCxnSpPr/>
      </xdr:nvCxnSpPr>
      <xdr:spPr>
        <a:xfrm>
          <a:off x="20434300" y="109318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149623</xdr:rowOff>
    </xdr:from>
    <xdr:ext cx="469744" cy="259045"/>
    <xdr:sp macro="" textlink="">
      <xdr:nvSpPr>
        <xdr:cNvPr id="1182" name="n_1aveValue【保健センター・保健所】&#10;一人当たり面積">
          <a:extLst>
            <a:ext uri="{FF2B5EF4-FFF2-40B4-BE49-F238E27FC236}">
              <a16:creationId xmlns:a16="http://schemas.microsoft.com/office/drawing/2014/main" id="{9D7E68DD-9AD3-4E2A-9DF6-35BDF0DF107E}"/>
            </a:ext>
          </a:extLst>
        </xdr:cNvPr>
        <xdr:cNvSpPr txBox="1"/>
      </xdr:nvSpPr>
      <xdr:spPr>
        <a:xfrm>
          <a:off x="21075727" y="10608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156481</xdr:rowOff>
    </xdr:from>
    <xdr:ext cx="469744" cy="259045"/>
    <xdr:sp macro="" textlink="">
      <xdr:nvSpPr>
        <xdr:cNvPr id="1183" name="n_2aveValue【保健センター・保健所】&#10;一人当たり面積">
          <a:extLst>
            <a:ext uri="{FF2B5EF4-FFF2-40B4-BE49-F238E27FC236}">
              <a16:creationId xmlns:a16="http://schemas.microsoft.com/office/drawing/2014/main" id="{90BA0BAB-1287-4DFB-BAD1-676D7B87D1C7}"/>
            </a:ext>
          </a:extLst>
        </xdr:cNvPr>
        <xdr:cNvSpPr txBox="1"/>
      </xdr:nvSpPr>
      <xdr:spPr>
        <a:xfrm>
          <a:off x="20199427" y="10614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158996</xdr:rowOff>
    </xdr:from>
    <xdr:ext cx="469744" cy="259045"/>
    <xdr:sp macro="" textlink="">
      <xdr:nvSpPr>
        <xdr:cNvPr id="1184" name="n_3aveValue【保健センター・保健所】&#10;一人当たり面積">
          <a:extLst>
            <a:ext uri="{FF2B5EF4-FFF2-40B4-BE49-F238E27FC236}">
              <a16:creationId xmlns:a16="http://schemas.microsoft.com/office/drawing/2014/main" id="{CD12BBCB-EAFC-4A5D-BD67-4BBAB52825C8}"/>
            </a:ext>
          </a:extLst>
        </xdr:cNvPr>
        <xdr:cNvSpPr txBox="1"/>
      </xdr:nvSpPr>
      <xdr:spPr>
        <a:xfrm>
          <a:off x="19310427" y="10617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154423</xdr:rowOff>
    </xdr:from>
    <xdr:ext cx="469744" cy="259045"/>
    <xdr:sp macro="" textlink="">
      <xdr:nvSpPr>
        <xdr:cNvPr id="1185" name="n_4aveValue【保健センター・保健所】&#10;一人当たり面積">
          <a:extLst>
            <a:ext uri="{FF2B5EF4-FFF2-40B4-BE49-F238E27FC236}">
              <a16:creationId xmlns:a16="http://schemas.microsoft.com/office/drawing/2014/main" id="{BC1465F7-6812-4A62-A2F6-AAFB777FBD9B}"/>
            </a:ext>
          </a:extLst>
        </xdr:cNvPr>
        <xdr:cNvSpPr txBox="1"/>
      </xdr:nvSpPr>
      <xdr:spPr>
        <a:xfrm>
          <a:off x="18421427" y="10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1008</xdr:rowOff>
    </xdr:from>
    <xdr:ext cx="469744" cy="259045"/>
    <xdr:sp macro="" textlink="">
      <xdr:nvSpPr>
        <xdr:cNvPr id="1186" name="n_1mainValue【保健センター・保健所】&#10;一人当たり面積">
          <a:extLst>
            <a:ext uri="{FF2B5EF4-FFF2-40B4-BE49-F238E27FC236}">
              <a16:creationId xmlns:a16="http://schemas.microsoft.com/office/drawing/2014/main" id="{C748EE17-D62D-4897-9866-209B22FB061B}"/>
            </a:ext>
          </a:extLst>
        </xdr:cNvPr>
        <xdr:cNvSpPr txBox="1"/>
      </xdr:nvSpPr>
      <xdr:spPr>
        <a:xfrm>
          <a:off x="21075727" y="1097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1008</xdr:rowOff>
    </xdr:from>
    <xdr:ext cx="469744" cy="259045"/>
    <xdr:sp macro="" textlink="">
      <xdr:nvSpPr>
        <xdr:cNvPr id="1187" name="n_2mainValue【保健センター・保健所】&#10;一人当たり面積">
          <a:extLst>
            <a:ext uri="{FF2B5EF4-FFF2-40B4-BE49-F238E27FC236}">
              <a16:creationId xmlns:a16="http://schemas.microsoft.com/office/drawing/2014/main" id="{C8190FB8-3CB7-42A7-8D98-5F1B679E71C6}"/>
            </a:ext>
          </a:extLst>
        </xdr:cNvPr>
        <xdr:cNvSpPr txBox="1"/>
      </xdr:nvSpPr>
      <xdr:spPr>
        <a:xfrm>
          <a:off x="20199427" y="1097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1188" name="正方形/長方形 1187">
          <a:extLst>
            <a:ext uri="{FF2B5EF4-FFF2-40B4-BE49-F238E27FC236}">
              <a16:creationId xmlns:a16="http://schemas.microsoft.com/office/drawing/2014/main" id="{0292CED8-3D25-406E-B093-176DF714AFF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1189" name="正方形/長方形 1188">
          <a:extLst>
            <a:ext uri="{FF2B5EF4-FFF2-40B4-BE49-F238E27FC236}">
              <a16:creationId xmlns:a16="http://schemas.microsoft.com/office/drawing/2014/main" id="{8C7BED8E-F767-465F-9879-C54C019794A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1190" name="正方形/長方形 1189">
          <a:extLst>
            <a:ext uri="{FF2B5EF4-FFF2-40B4-BE49-F238E27FC236}">
              <a16:creationId xmlns:a16="http://schemas.microsoft.com/office/drawing/2014/main" id="{66ECC5F7-1D19-4994-90A6-C172F9CDF84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1191" name="正方形/長方形 1190">
          <a:extLst>
            <a:ext uri="{FF2B5EF4-FFF2-40B4-BE49-F238E27FC236}">
              <a16:creationId xmlns:a16="http://schemas.microsoft.com/office/drawing/2014/main" id="{1DBFDE10-5444-4F75-B4EE-0C664CBC03B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1192" name="正方形/長方形 1191">
          <a:extLst>
            <a:ext uri="{FF2B5EF4-FFF2-40B4-BE49-F238E27FC236}">
              <a16:creationId xmlns:a16="http://schemas.microsoft.com/office/drawing/2014/main" id="{9ACB89D5-65CA-4FD1-A886-B9DDDBBD5DF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1193" name="正方形/長方形 1192">
          <a:extLst>
            <a:ext uri="{FF2B5EF4-FFF2-40B4-BE49-F238E27FC236}">
              <a16:creationId xmlns:a16="http://schemas.microsoft.com/office/drawing/2014/main" id="{D57A203E-3837-4601-B277-442B4F406A5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1194" name="正方形/長方形 1193">
          <a:extLst>
            <a:ext uri="{FF2B5EF4-FFF2-40B4-BE49-F238E27FC236}">
              <a16:creationId xmlns:a16="http://schemas.microsoft.com/office/drawing/2014/main" id="{FFEB25EA-8F27-47DC-B276-F390897D13C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1195" name="正方形/長方形 1194">
          <a:extLst>
            <a:ext uri="{FF2B5EF4-FFF2-40B4-BE49-F238E27FC236}">
              <a16:creationId xmlns:a16="http://schemas.microsoft.com/office/drawing/2014/main" id="{4B016082-8973-4FE5-8CDE-BA33D73770D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1196" name="テキスト ボックス 1195">
          <a:extLst>
            <a:ext uri="{FF2B5EF4-FFF2-40B4-BE49-F238E27FC236}">
              <a16:creationId xmlns:a16="http://schemas.microsoft.com/office/drawing/2014/main" id="{BE51B3B5-554A-4606-8508-0182EB6E271F}"/>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1197" name="直線コネクタ 1196">
          <a:extLst>
            <a:ext uri="{FF2B5EF4-FFF2-40B4-BE49-F238E27FC236}">
              <a16:creationId xmlns:a16="http://schemas.microsoft.com/office/drawing/2014/main" id="{AD548D9F-6679-43AB-835E-7F056613CC3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1198" name="テキスト ボックス 1197">
          <a:extLst>
            <a:ext uri="{FF2B5EF4-FFF2-40B4-BE49-F238E27FC236}">
              <a16:creationId xmlns:a16="http://schemas.microsoft.com/office/drawing/2014/main" id="{828B9E65-10A1-4584-9E07-397D376C204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1199" name="直線コネクタ 1198">
          <a:extLst>
            <a:ext uri="{FF2B5EF4-FFF2-40B4-BE49-F238E27FC236}">
              <a16:creationId xmlns:a16="http://schemas.microsoft.com/office/drawing/2014/main" id="{BC834E0A-4A5A-41C7-9683-7FA190ABD8EA}"/>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1200" name="テキスト ボックス 1199">
          <a:extLst>
            <a:ext uri="{FF2B5EF4-FFF2-40B4-BE49-F238E27FC236}">
              <a16:creationId xmlns:a16="http://schemas.microsoft.com/office/drawing/2014/main" id="{2BC81111-B4CB-4A6C-948D-D07FBCFB9629}"/>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1201" name="直線コネクタ 1200">
          <a:extLst>
            <a:ext uri="{FF2B5EF4-FFF2-40B4-BE49-F238E27FC236}">
              <a16:creationId xmlns:a16="http://schemas.microsoft.com/office/drawing/2014/main" id="{7C947363-C5E8-445D-A8DE-0EC76386FB15}"/>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1202" name="テキスト ボックス 1201">
          <a:extLst>
            <a:ext uri="{FF2B5EF4-FFF2-40B4-BE49-F238E27FC236}">
              <a16:creationId xmlns:a16="http://schemas.microsoft.com/office/drawing/2014/main" id="{A4F305DD-F8AB-49BD-A46E-DF8A8F1451E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1203" name="直線コネクタ 1202">
          <a:extLst>
            <a:ext uri="{FF2B5EF4-FFF2-40B4-BE49-F238E27FC236}">
              <a16:creationId xmlns:a16="http://schemas.microsoft.com/office/drawing/2014/main" id="{3E6D8438-7221-437A-8760-9C5D99852A3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1204" name="テキスト ボックス 1203">
          <a:extLst>
            <a:ext uri="{FF2B5EF4-FFF2-40B4-BE49-F238E27FC236}">
              <a16:creationId xmlns:a16="http://schemas.microsoft.com/office/drawing/2014/main" id="{191BCC42-D0E0-4C57-8EA6-D1047F63B5E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1205" name="直線コネクタ 1204">
          <a:extLst>
            <a:ext uri="{FF2B5EF4-FFF2-40B4-BE49-F238E27FC236}">
              <a16:creationId xmlns:a16="http://schemas.microsoft.com/office/drawing/2014/main" id="{DAA00F6C-9B9C-46E4-BB02-31D47A40215F}"/>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1206" name="テキスト ボックス 1205">
          <a:extLst>
            <a:ext uri="{FF2B5EF4-FFF2-40B4-BE49-F238E27FC236}">
              <a16:creationId xmlns:a16="http://schemas.microsoft.com/office/drawing/2014/main" id="{86178D18-F7C2-46A4-BC1E-43925609AADF}"/>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1207" name="直線コネクタ 1206">
          <a:extLst>
            <a:ext uri="{FF2B5EF4-FFF2-40B4-BE49-F238E27FC236}">
              <a16:creationId xmlns:a16="http://schemas.microsoft.com/office/drawing/2014/main" id="{21E7D0EE-907E-4279-95D2-0049C3EFA4E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1208" name="テキスト ボックス 1207">
          <a:extLst>
            <a:ext uri="{FF2B5EF4-FFF2-40B4-BE49-F238E27FC236}">
              <a16:creationId xmlns:a16="http://schemas.microsoft.com/office/drawing/2014/main" id="{A4615CAC-432E-4493-9E5C-B3A45D7C3D4B}"/>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1209" name="直線コネクタ 1208">
          <a:extLst>
            <a:ext uri="{FF2B5EF4-FFF2-40B4-BE49-F238E27FC236}">
              <a16:creationId xmlns:a16="http://schemas.microsoft.com/office/drawing/2014/main" id="{8A4F142E-8B2A-4DA0-B494-464938EDEF33}"/>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1210" name="テキスト ボックス 1209">
          <a:extLst>
            <a:ext uri="{FF2B5EF4-FFF2-40B4-BE49-F238E27FC236}">
              <a16:creationId xmlns:a16="http://schemas.microsoft.com/office/drawing/2014/main" id="{4A42F3E6-F2BC-4EBD-821B-A04B485D755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1211" name="直線コネクタ 1210">
          <a:extLst>
            <a:ext uri="{FF2B5EF4-FFF2-40B4-BE49-F238E27FC236}">
              <a16:creationId xmlns:a16="http://schemas.microsoft.com/office/drawing/2014/main" id="{64AEB5B4-4867-40DB-9E07-B3A91D514F9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1212" name="【消防施設】&#10;有形固定資産減価償却率グラフ枠">
          <a:extLst>
            <a:ext uri="{FF2B5EF4-FFF2-40B4-BE49-F238E27FC236}">
              <a16:creationId xmlns:a16="http://schemas.microsoft.com/office/drawing/2014/main" id="{E8261E15-07F4-4FAA-A499-7184ABBB408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167095</xdr:rowOff>
    </xdr:from>
    <xdr:to>
      <xdr:col>85</xdr:col>
      <xdr:colOff>126364</xdr:colOff>
      <xdr:row>86</xdr:row>
      <xdr:rowOff>168729</xdr:rowOff>
    </xdr:to>
    <xdr:cxnSp macro="">
      <xdr:nvCxnSpPr>
        <xdr:cNvPr id="1213" name="直線コネクタ 1212">
          <a:extLst>
            <a:ext uri="{FF2B5EF4-FFF2-40B4-BE49-F238E27FC236}">
              <a16:creationId xmlns:a16="http://schemas.microsoft.com/office/drawing/2014/main" id="{13F1381F-BEA9-42A2-9C09-75C908000B56}"/>
            </a:ext>
          </a:extLst>
        </xdr:cNvPr>
        <xdr:cNvCxnSpPr/>
      </xdr:nvCxnSpPr>
      <xdr:spPr>
        <a:xfrm flipV="1">
          <a:off x="16318864" y="13368745"/>
          <a:ext cx="0" cy="1544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1214" name="【消防施設】&#10;有形固定資産減価償却率最小値テキスト">
          <a:extLst>
            <a:ext uri="{FF2B5EF4-FFF2-40B4-BE49-F238E27FC236}">
              <a16:creationId xmlns:a16="http://schemas.microsoft.com/office/drawing/2014/main" id="{31EDE652-382C-47FA-A611-C3C0A32160C1}"/>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1215" name="直線コネクタ 1214">
          <a:extLst>
            <a:ext uri="{FF2B5EF4-FFF2-40B4-BE49-F238E27FC236}">
              <a16:creationId xmlns:a16="http://schemas.microsoft.com/office/drawing/2014/main" id="{F8330F60-C9A9-4DF4-BF72-FA6931B7540D}"/>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113772</xdr:rowOff>
    </xdr:from>
    <xdr:ext cx="340478" cy="259045"/>
    <xdr:sp macro="" textlink="">
      <xdr:nvSpPr>
        <xdr:cNvPr id="1216" name="【消防施設】&#10;有形固定資産減価償却率最大値テキスト">
          <a:extLst>
            <a:ext uri="{FF2B5EF4-FFF2-40B4-BE49-F238E27FC236}">
              <a16:creationId xmlns:a16="http://schemas.microsoft.com/office/drawing/2014/main" id="{92FFC6A4-BA97-4FE2-BC05-FC53B8076B3F}"/>
            </a:ext>
          </a:extLst>
        </xdr:cNvPr>
        <xdr:cNvSpPr txBox="1"/>
      </xdr:nvSpPr>
      <xdr:spPr>
        <a:xfrm>
          <a:off x="16357600" y="1314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167095</xdr:rowOff>
    </xdr:from>
    <xdr:to>
      <xdr:col>86</xdr:col>
      <xdr:colOff>25400</xdr:colOff>
      <xdr:row>77</xdr:row>
      <xdr:rowOff>167095</xdr:rowOff>
    </xdr:to>
    <xdr:cxnSp macro="">
      <xdr:nvCxnSpPr>
        <xdr:cNvPr id="1217" name="直線コネクタ 1216">
          <a:extLst>
            <a:ext uri="{FF2B5EF4-FFF2-40B4-BE49-F238E27FC236}">
              <a16:creationId xmlns:a16="http://schemas.microsoft.com/office/drawing/2014/main" id="{E4CBD8FA-386E-4FA1-AB4C-84CC34CCBBC6}"/>
            </a:ext>
          </a:extLst>
        </xdr:cNvPr>
        <xdr:cNvCxnSpPr/>
      </xdr:nvCxnSpPr>
      <xdr:spPr>
        <a:xfrm>
          <a:off x="16230600" y="1336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33038</xdr:rowOff>
    </xdr:from>
    <xdr:ext cx="405111" cy="259045"/>
    <xdr:sp macro="" textlink="">
      <xdr:nvSpPr>
        <xdr:cNvPr id="1218" name="【消防施設】&#10;有形固定資産減価償却率平均値テキスト">
          <a:extLst>
            <a:ext uri="{FF2B5EF4-FFF2-40B4-BE49-F238E27FC236}">
              <a16:creationId xmlns:a16="http://schemas.microsoft.com/office/drawing/2014/main" id="{D5601CE0-0CAD-4E15-BA99-C82A96EE4266}"/>
            </a:ext>
          </a:extLst>
        </xdr:cNvPr>
        <xdr:cNvSpPr txBox="1"/>
      </xdr:nvSpPr>
      <xdr:spPr>
        <a:xfrm>
          <a:off x="16357600" y="1409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10161</xdr:rowOff>
    </xdr:from>
    <xdr:to>
      <xdr:col>85</xdr:col>
      <xdr:colOff>177800</xdr:colOff>
      <xdr:row>83</xdr:row>
      <xdr:rowOff>111761</xdr:rowOff>
    </xdr:to>
    <xdr:sp macro="" textlink="">
      <xdr:nvSpPr>
        <xdr:cNvPr id="1219" name="フローチャート: 判断 1218">
          <a:extLst>
            <a:ext uri="{FF2B5EF4-FFF2-40B4-BE49-F238E27FC236}">
              <a16:creationId xmlns:a16="http://schemas.microsoft.com/office/drawing/2014/main" id="{F619A9A3-CFDF-49A8-9E39-94202129E359}"/>
            </a:ext>
          </a:extLst>
        </xdr:cNvPr>
        <xdr:cNvSpPr/>
      </xdr:nvSpPr>
      <xdr:spPr>
        <a:xfrm>
          <a:off x="162687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126093</xdr:rowOff>
    </xdr:from>
    <xdr:to>
      <xdr:col>81</xdr:col>
      <xdr:colOff>101600</xdr:colOff>
      <xdr:row>83</xdr:row>
      <xdr:rowOff>56243</xdr:rowOff>
    </xdr:to>
    <xdr:sp macro="" textlink="">
      <xdr:nvSpPr>
        <xdr:cNvPr id="1220" name="フローチャート: 判断 1219">
          <a:extLst>
            <a:ext uri="{FF2B5EF4-FFF2-40B4-BE49-F238E27FC236}">
              <a16:creationId xmlns:a16="http://schemas.microsoft.com/office/drawing/2014/main" id="{0FAFB6A4-396F-4A80-8F1D-6299738A0865}"/>
            </a:ext>
          </a:extLst>
        </xdr:cNvPr>
        <xdr:cNvSpPr/>
      </xdr:nvSpPr>
      <xdr:spPr>
        <a:xfrm>
          <a:off x="15430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95069</xdr:rowOff>
    </xdr:from>
    <xdr:to>
      <xdr:col>76</xdr:col>
      <xdr:colOff>165100</xdr:colOff>
      <xdr:row>83</xdr:row>
      <xdr:rowOff>25219</xdr:rowOff>
    </xdr:to>
    <xdr:sp macro="" textlink="">
      <xdr:nvSpPr>
        <xdr:cNvPr id="1221" name="フローチャート: 判断 1220">
          <a:extLst>
            <a:ext uri="{FF2B5EF4-FFF2-40B4-BE49-F238E27FC236}">
              <a16:creationId xmlns:a16="http://schemas.microsoft.com/office/drawing/2014/main" id="{8C00027F-46D6-4EC1-9A69-EE3496A6F5C1}"/>
            </a:ext>
          </a:extLst>
        </xdr:cNvPr>
        <xdr:cNvSpPr/>
      </xdr:nvSpPr>
      <xdr:spPr>
        <a:xfrm>
          <a:off x="14541500" y="1415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80373</xdr:rowOff>
    </xdr:from>
    <xdr:to>
      <xdr:col>72</xdr:col>
      <xdr:colOff>38100</xdr:colOff>
      <xdr:row>83</xdr:row>
      <xdr:rowOff>10523</xdr:rowOff>
    </xdr:to>
    <xdr:sp macro="" textlink="">
      <xdr:nvSpPr>
        <xdr:cNvPr id="1222" name="フローチャート: 判断 1221">
          <a:extLst>
            <a:ext uri="{FF2B5EF4-FFF2-40B4-BE49-F238E27FC236}">
              <a16:creationId xmlns:a16="http://schemas.microsoft.com/office/drawing/2014/main" id="{A643B039-EA19-4A33-9736-969E9DB51D8F}"/>
            </a:ext>
          </a:extLst>
        </xdr:cNvPr>
        <xdr:cNvSpPr/>
      </xdr:nvSpPr>
      <xdr:spPr>
        <a:xfrm>
          <a:off x="13652500" y="141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88537</xdr:rowOff>
    </xdr:from>
    <xdr:to>
      <xdr:col>67</xdr:col>
      <xdr:colOff>101600</xdr:colOff>
      <xdr:row>83</xdr:row>
      <xdr:rowOff>18687</xdr:rowOff>
    </xdr:to>
    <xdr:sp macro="" textlink="">
      <xdr:nvSpPr>
        <xdr:cNvPr id="1223" name="フローチャート: 判断 1222">
          <a:extLst>
            <a:ext uri="{FF2B5EF4-FFF2-40B4-BE49-F238E27FC236}">
              <a16:creationId xmlns:a16="http://schemas.microsoft.com/office/drawing/2014/main" id="{DB4AE389-5927-4AB2-BF09-218824716D62}"/>
            </a:ext>
          </a:extLst>
        </xdr:cNvPr>
        <xdr:cNvSpPr/>
      </xdr:nvSpPr>
      <xdr:spPr>
        <a:xfrm>
          <a:off x="12763500" y="1414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1224" name="テキスト ボックス 1223">
          <a:extLst>
            <a:ext uri="{FF2B5EF4-FFF2-40B4-BE49-F238E27FC236}">
              <a16:creationId xmlns:a16="http://schemas.microsoft.com/office/drawing/2014/main" id="{6E90BD92-3801-4572-A9C7-22985DB81DA6}"/>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1225" name="テキスト ボックス 1224">
          <a:extLst>
            <a:ext uri="{FF2B5EF4-FFF2-40B4-BE49-F238E27FC236}">
              <a16:creationId xmlns:a16="http://schemas.microsoft.com/office/drawing/2014/main" id="{338C0147-A4FE-4131-B232-9B1399FAEE7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1226" name="テキスト ボックス 1225">
          <a:extLst>
            <a:ext uri="{FF2B5EF4-FFF2-40B4-BE49-F238E27FC236}">
              <a16:creationId xmlns:a16="http://schemas.microsoft.com/office/drawing/2014/main" id="{65101E52-9C49-40CF-B0F6-79DABAC037C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1227" name="テキスト ボックス 1226">
          <a:extLst>
            <a:ext uri="{FF2B5EF4-FFF2-40B4-BE49-F238E27FC236}">
              <a16:creationId xmlns:a16="http://schemas.microsoft.com/office/drawing/2014/main" id="{5D0B72E7-754D-4DF6-8E1F-C1B9397DF89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1228" name="テキスト ボックス 1227">
          <a:extLst>
            <a:ext uri="{FF2B5EF4-FFF2-40B4-BE49-F238E27FC236}">
              <a16:creationId xmlns:a16="http://schemas.microsoft.com/office/drawing/2014/main" id="{6CB54F69-4035-46AF-984A-FB74C05712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46082</xdr:rowOff>
    </xdr:from>
    <xdr:to>
      <xdr:col>85</xdr:col>
      <xdr:colOff>177800</xdr:colOff>
      <xdr:row>84</xdr:row>
      <xdr:rowOff>147682</xdr:rowOff>
    </xdr:to>
    <xdr:sp macro="" textlink="">
      <xdr:nvSpPr>
        <xdr:cNvPr id="1229" name="楕円 1228">
          <a:extLst>
            <a:ext uri="{FF2B5EF4-FFF2-40B4-BE49-F238E27FC236}">
              <a16:creationId xmlns:a16="http://schemas.microsoft.com/office/drawing/2014/main" id="{3E70E54E-E29E-4314-9E68-A8A5A55B37A8}"/>
            </a:ext>
          </a:extLst>
        </xdr:cNvPr>
        <xdr:cNvSpPr/>
      </xdr:nvSpPr>
      <xdr:spPr>
        <a:xfrm>
          <a:off x="16268700" y="1444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24509</xdr:rowOff>
    </xdr:from>
    <xdr:ext cx="405111" cy="259045"/>
    <xdr:sp macro="" textlink="">
      <xdr:nvSpPr>
        <xdr:cNvPr id="1230" name="【消防施設】&#10;有形固定資産減価償却率該当値テキスト">
          <a:extLst>
            <a:ext uri="{FF2B5EF4-FFF2-40B4-BE49-F238E27FC236}">
              <a16:creationId xmlns:a16="http://schemas.microsoft.com/office/drawing/2014/main" id="{ABEF6492-6B4B-4ADD-831B-94C9C3E6621B}"/>
            </a:ext>
          </a:extLst>
        </xdr:cNvPr>
        <xdr:cNvSpPr txBox="1"/>
      </xdr:nvSpPr>
      <xdr:spPr>
        <a:xfrm>
          <a:off x="16357600"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170180</xdr:rowOff>
    </xdr:from>
    <xdr:to>
      <xdr:col>81</xdr:col>
      <xdr:colOff>101600</xdr:colOff>
      <xdr:row>84</xdr:row>
      <xdr:rowOff>100330</xdr:rowOff>
    </xdr:to>
    <xdr:sp macro="" textlink="">
      <xdr:nvSpPr>
        <xdr:cNvPr id="1231" name="楕円 1230">
          <a:extLst>
            <a:ext uri="{FF2B5EF4-FFF2-40B4-BE49-F238E27FC236}">
              <a16:creationId xmlns:a16="http://schemas.microsoft.com/office/drawing/2014/main" id="{D5CCC5D4-1BF7-4CB6-9E3F-0F0AE0CE6743}"/>
            </a:ext>
          </a:extLst>
        </xdr:cNvPr>
        <xdr:cNvSpPr/>
      </xdr:nvSpPr>
      <xdr:spPr>
        <a:xfrm>
          <a:off x="15430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49530</xdr:rowOff>
    </xdr:from>
    <xdr:to>
      <xdr:col>85</xdr:col>
      <xdr:colOff>127000</xdr:colOff>
      <xdr:row>84</xdr:row>
      <xdr:rowOff>96882</xdr:rowOff>
    </xdr:to>
    <xdr:cxnSp macro="">
      <xdr:nvCxnSpPr>
        <xdr:cNvPr id="1232" name="直線コネクタ 1231">
          <a:extLst>
            <a:ext uri="{FF2B5EF4-FFF2-40B4-BE49-F238E27FC236}">
              <a16:creationId xmlns:a16="http://schemas.microsoft.com/office/drawing/2014/main" id="{07558075-2571-4ED4-9D87-8F8CEEEEAB65}"/>
            </a:ext>
          </a:extLst>
        </xdr:cNvPr>
        <xdr:cNvCxnSpPr/>
      </xdr:nvCxnSpPr>
      <xdr:spPr>
        <a:xfrm>
          <a:off x="15481300" y="14451330"/>
          <a:ext cx="8382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122827</xdr:rowOff>
    </xdr:from>
    <xdr:to>
      <xdr:col>76</xdr:col>
      <xdr:colOff>165100</xdr:colOff>
      <xdr:row>84</xdr:row>
      <xdr:rowOff>52977</xdr:rowOff>
    </xdr:to>
    <xdr:sp macro="" textlink="">
      <xdr:nvSpPr>
        <xdr:cNvPr id="1233" name="楕円 1232">
          <a:extLst>
            <a:ext uri="{FF2B5EF4-FFF2-40B4-BE49-F238E27FC236}">
              <a16:creationId xmlns:a16="http://schemas.microsoft.com/office/drawing/2014/main" id="{8ABF8EF0-0F11-4222-A51D-7C03756E5DB1}"/>
            </a:ext>
          </a:extLst>
        </xdr:cNvPr>
        <xdr:cNvSpPr/>
      </xdr:nvSpPr>
      <xdr:spPr>
        <a:xfrm>
          <a:off x="14541500" y="1435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2177</xdr:rowOff>
    </xdr:from>
    <xdr:to>
      <xdr:col>81</xdr:col>
      <xdr:colOff>50800</xdr:colOff>
      <xdr:row>84</xdr:row>
      <xdr:rowOff>49530</xdr:rowOff>
    </xdr:to>
    <xdr:cxnSp macro="">
      <xdr:nvCxnSpPr>
        <xdr:cNvPr id="1234" name="直線コネクタ 1233">
          <a:extLst>
            <a:ext uri="{FF2B5EF4-FFF2-40B4-BE49-F238E27FC236}">
              <a16:creationId xmlns:a16="http://schemas.microsoft.com/office/drawing/2014/main" id="{03BF55E0-B839-4EC8-BB21-D75FA25CB903}"/>
            </a:ext>
          </a:extLst>
        </xdr:cNvPr>
        <xdr:cNvCxnSpPr/>
      </xdr:nvCxnSpPr>
      <xdr:spPr>
        <a:xfrm>
          <a:off x="14592300" y="14403977"/>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150586</xdr:rowOff>
    </xdr:from>
    <xdr:to>
      <xdr:col>72</xdr:col>
      <xdr:colOff>38100</xdr:colOff>
      <xdr:row>85</xdr:row>
      <xdr:rowOff>80736</xdr:rowOff>
    </xdr:to>
    <xdr:sp macro="" textlink="">
      <xdr:nvSpPr>
        <xdr:cNvPr id="1235" name="楕円 1234">
          <a:extLst>
            <a:ext uri="{FF2B5EF4-FFF2-40B4-BE49-F238E27FC236}">
              <a16:creationId xmlns:a16="http://schemas.microsoft.com/office/drawing/2014/main" id="{51DD1D28-6950-4C04-BC58-6AFB8F5E0FF1}"/>
            </a:ext>
          </a:extLst>
        </xdr:cNvPr>
        <xdr:cNvSpPr/>
      </xdr:nvSpPr>
      <xdr:spPr>
        <a:xfrm>
          <a:off x="13652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2177</xdr:rowOff>
    </xdr:from>
    <xdr:to>
      <xdr:col>76</xdr:col>
      <xdr:colOff>114300</xdr:colOff>
      <xdr:row>85</xdr:row>
      <xdr:rowOff>29936</xdr:rowOff>
    </xdr:to>
    <xdr:cxnSp macro="">
      <xdr:nvCxnSpPr>
        <xdr:cNvPr id="1236" name="直線コネクタ 1235">
          <a:extLst>
            <a:ext uri="{FF2B5EF4-FFF2-40B4-BE49-F238E27FC236}">
              <a16:creationId xmlns:a16="http://schemas.microsoft.com/office/drawing/2014/main" id="{3AA12B4C-D835-4376-A671-72F18E12490C}"/>
            </a:ext>
          </a:extLst>
        </xdr:cNvPr>
        <xdr:cNvCxnSpPr/>
      </xdr:nvCxnSpPr>
      <xdr:spPr>
        <a:xfrm flipV="1">
          <a:off x="13703300" y="14403977"/>
          <a:ext cx="889000" cy="19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101600</xdr:rowOff>
    </xdr:from>
    <xdr:to>
      <xdr:col>67</xdr:col>
      <xdr:colOff>101600</xdr:colOff>
      <xdr:row>85</xdr:row>
      <xdr:rowOff>31750</xdr:rowOff>
    </xdr:to>
    <xdr:sp macro="" textlink="">
      <xdr:nvSpPr>
        <xdr:cNvPr id="1237" name="楕円 1236">
          <a:extLst>
            <a:ext uri="{FF2B5EF4-FFF2-40B4-BE49-F238E27FC236}">
              <a16:creationId xmlns:a16="http://schemas.microsoft.com/office/drawing/2014/main" id="{4E11FB73-9BC2-4717-8314-1ADFEA55B594}"/>
            </a:ext>
          </a:extLst>
        </xdr:cNvPr>
        <xdr:cNvSpPr/>
      </xdr:nvSpPr>
      <xdr:spPr>
        <a:xfrm>
          <a:off x="12763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152400</xdr:rowOff>
    </xdr:from>
    <xdr:to>
      <xdr:col>71</xdr:col>
      <xdr:colOff>177800</xdr:colOff>
      <xdr:row>85</xdr:row>
      <xdr:rowOff>29936</xdr:rowOff>
    </xdr:to>
    <xdr:cxnSp macro="">
      <xdr:nvCxnSpPr>
        <xdr:cNvPr id="1238" name="直線コネクタ 1237">
          <a:extLst>
            <a:ext uri="{FF2B5EF4-FFF2-40B4-BE49-F238E27FC236}">
              <a16:creationId xmlns:a16="http://schemas.microsoft.com/office/drawing/2014/main" id="{7514188D-F3F1-4329-8595-EDE58F0F9B7F}"/>
            </a:ext>
          </a:extLst>
        </xdr:cNvPr>
        <xdr:cNvCxnSpPr/>
      </xdr:nvCxnSpPr>
      <xdr:spPr>
        <a:xfrm>
          <a:off x="12814300" y="14554200"/>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72770</xdr:rowOff>
    </xdr:from>
    <xdr:ext cx="405111" cy="259045"/>
    <xdr:sp macro="" textlink="">
      <xdr:nvSpPr>
        <xdr:cNvPr id="1239" name="n_1aveValue【消防施設】&#10;有形固定資産減価償却率">
          <a:extLst>
            <a:ext uri="{FF2B5EF4-FFF2-40B4-BE49-F238E27FC236}">
              <a16:creationId xmlns:a16="http://schemas.microsoft.com/office/drawing/2014/main" id="{FEE71F3B-8AC9-4A0B-8C07-E9F2D6E73C57}"/>
            </a:ext>
          </a:extLst>
        </xdr:cNvPr>
        <xdr:cNvSpPr txBox="1"/>
      </xdr:nvSpPr>
      <xdr:spPr>
        <a:xfrm>
          <a:off x="15266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41746</xdr:rowOff>
    </xdr:from>
    <xdr:ext cx="405111" cy="259045"/>
    <xdr:sp macro="" textlink="">
      <xdr:nvSpPr>
        <xdr:cNvPr id="1240" name="n_2aveValue【消防施設】&#10;有形固定資産減価償却率">
          <a:extLst>
            <a:ext uri="{FF2B5EF4-FFF2-40B4-BE49-F238E27FC236}">
              <a16:creationId xmlns:a16="http://schemas.microsoft.com/office/drawing/2014/main" id="{80A2BFDA-C8C3-4E68-ABD3-AA377A0E98E6}"/>
            </a:ext>
          </a:extLst>
        </xdr:cNvPr>
        <xdr:cNvSpPr txBox="1"/>
      </xdr:nvSpPr>
      <xdr:spPr>
        <a:xfrm>
          <a:off x="14389744" y="1392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27050</xdr:rowOff>
    </xdr:from>
    <xdr:ext cx="405111" cy="259045"/>
    <xdr:sp macro="" textlink="">
      <xdr:nvSpPr>
        <xdr:cNvPr id="1241" name="n_3aveValue【消防施設】&#10;有形固定資産減価償却率">
          <a:extLst>
            <a:ext uri="{FF2B5EF4-FFF2-40B4-BE49-F238E27FC236}">
              <a16:creationId xmlns:a16="http://schemas.microsoft.com/office/drawing/2014/main" id="{878AA348-CE15-435A-ADF1-25D84FD9DD6A}"/>
            </a:ext>
          </a:extLst>
        </xdr:cNvPr>
        <xdr:cNvSpPr txBox="1"/>
      </xdr:nvSpPr>
      <xdr:spPr>
        <a:xfrm>
          <a:off x="13500744" y="1391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35214</xdr:rowOff>
    </xdr:from>
    <xdr:ext cx="405111" cy="259045"/>
    <xdr:sp macro="" textlink="">
      <xdr:nvSpPr>
        <xdr:cNvPr id="1242" name="n_4aveValue【消防施設】&#10;有形固定資産減価償却率">
          <a:extLst>
            <a:ext uri="{FF2B5EF4-FFF2-40B4-BE49-F238E27FC236}">
              <a16:creationId xmlns:a16="http://schemas.microsoft.com/office/drawing/2014/main" id="{3C29DCD0-8B2C-4A34-B724-6797BCAEFE17}"/>
            </a:ext>
          </a:extLst>
        </xdr:cNvPr>
        <xdr:cNvSpPr txBox="1"/>
      </xdr:nvSpPr>
      <xdr:spPr>
        <a:xfrm>
          <a:off x="12611744" y="1392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91457</xdr:rowOff>
    </xdr:from>
    <xdr:ext cx="405111" cy="259045"/>
    <xdr:sp macro="" textlink="">
      <xdr:nvSpPr>
        <xdr:cNvPr id="1243" name="n_1mainValue【消防施設】&#10;有形固定資産減価償却率">
          <a:extLst>
            <a:ext uri="{FF2B5EF4-FFF2-40B4-BE49-F238E27FC236}">
              <a16:creationId xmlns:a16="http://schemas.microsoft.com/office/drawing/2014/main" id="{01807D16-548C-4FAE-9005-66AD14A0A8A2}"/>
            </a:ext>
          </a:extLst>
        </xdr:cNvPr>
        <xdr:cNvSpPr txBox="1"/>
      </xdr:nvSpPr>
      <xdr:spPr>
        <a:xfrm>
          <a:off x="15266044" y="1449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44104</xdr:rowOff>
    </xdr:from>
    <xdr:ext cx="405111" cy="259045"/>
    <xdr:sp macro="" textlink="">
      <xdr:nvSpPr>
        <xdr:cNvPr id="1244" name="n_2mainValue【消防施設】&#10;有形固定資産減価償却率">
          <a:extLst>
            <a:ext uri="{FF2B5EF4-FFF2-40B4-BE49-F238E27FC236}">
              <a16:creationId xmlns:a16="http://schemas.microsoft.com/office/drawing/2014/main" id="{78F41DBA-B9B4-43F3-B058-DA4FD89535E2}"/>
            </a:ext>
          </a:extLst>
        </xdr:cNvPr>
        <xdr:cNvSpPr txBox="1"/>
      </xdr:nvSpPr>
      <xdr:spPr>
        <a:xfrm>
          <a:off x="14389744" y="14445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71863</xdr:rowOff>
    </xdr:from>
    <xdr:ext cx="405111" cy="259045"/>
    <xdr:sp macro="" textlink="">
      <xdr:nvSpPr>
        <xdr:cNvPr id="1245" name="n_3mainValue【消防施設】&#10;有形固定資産減価償却率">
          <a:extLst>
            <a:ext uri="{FF2B5EF4-FFF2-40B4-BE49-F238E27FC236}">
              <a16:creationId xmlns:a16="http://schemas.microsoft.com/office/drawing/2014/main" id="{6530F1F6-312A-4C05-A1A9-3DE969632653}"/>
            </a:ext>
          </a:extLst>
        </xdr:cNvPr>
        <xdr:cNvSpPr txBox="1"/>
      </xdr:nvSpPr>
      <xdr:spPr>
        <a:xfrm>
          <a:off x="13500744"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22877</xdr:rowOff>
    </xdr:from>
    <xdr:ext cx="405111" cy="259045"/>
    <xdr:sp macro="" textlink="">
      <xdr:nvSpPr>
        <xdr:cNvPr id="1246" name="n_4mainValue【消防施設】&#10;有形固定資産減価償却率">
          <a:extLst>
            <a:ext uri="{FF2B5EF4-FFF2-40B4-BE49-F238E27FC236}">
              <a16:creationId xmlns:a16="http://schemas.microsoft.com/office/drawing/2014/main" id="{E489CAE8-B82F-4FB8-AE01-612822FF20F2}"/>
            </a:ext>
          </a:extLst>
        </xdr:cNvPr>
        <xdr:cNvSpPr txBox="1"/>
      </xdr:nvSpPr>
      <xdr:spPr>
        <a:xfrm>
          <a:off x="12611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1247" name="正方形/長方形 1246">
          <a:extLst>
            <a:ext uri="{FF2B5EF4-FFF2-40B4-BE49-F238E27FC236}">
              <a16:creationId xmlns:a16="http://schemas.microsoft.com/office/drawing/2014/main" id="{CEE28BD1-9510-4AD7-B9B7-06A8339DA2E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1248" name="正方形/長方形 1247">
          <a:extLst>
            <a:ext uri="{FF2B5EF4-FFF2-40B4-BE49-F238E27FC236}">
              <a16:creationId xmlns:a16="http://schemas.microsoft.com/office/drawing/2014/main" id="{D5EE29A1-FF93-42F6-97BA-CA597721F05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1249" name="正方形/長方形 1248">
          <a:extLst>
            <a:ext uri="{FF2B5EF4-FFF2-40B4-BE49-F238E27FC236}">
              <a16:creationId xmlns:a16="http://schemas.microsoft.com/office/drawing/2014/main" id="{6E878100-BFA4-47C6-A4A1-2BDFEA37B00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1250" name="正方形/長方形 1249">
          <a:extLst>
            <a:ext uri="{FF2B5EF4-FFF2-40B4-BE49-F238E27FC236}">
              <a16:creationId xmlns:a16="http://schemas.microsoft.com/office/drawing/2014/main" id="{EC01FF24-022A-4AB0-A81E-B56D8C02525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1251" name="正方形/長方形 1250">
          <a:extLst>
            <a:ext uri="{FF2B5EF4-FFF2-40B4-BE49-F238E27FC236}">
              <a16:creationId xmlns:a16="http://schemas.microsoft.com/office/drawing/2014/main" id="{BA4D66B1-814D-4BC7-9022-A8064382F55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1252" name="正方形/長方形 1251">
          <a:extLst>
            <a:ext uri="{FF2B5EF4-FFF2-40B4-BE49-F238E27FC236}">
              <a16:creationId xmlns:a16="http://schemas.microsoft.com/office/drawing/2014/main" id="{39441B91-09E1-493B-A1E9-F5C62AB6DAD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1253" name="正方形/長方形 1252">
          <a:extLst>
            <a:ext uri="{FF2B5EF4-FFF2-40B4-BE49-F238E27FC236}">
              <a16:creationId xmlns:a16="http://schemas.microsoft.com/office/drawing/2014/main" id="{793FB7E7-7A48-4E1B-B0D3-F7F455D274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1254" name="正方形/長方形 1253">
          <a:extLst>
            <a:ext uri="{FF2B5EF4-FFF2-40B4-BE49-F238E27FC236}">
              <a16:creationId xmlns:a16="http://schemas.microsoft.com/office/drawing/2014/main" id="{CA913494-05EB-4F98-BB71-2A1BB21DE16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1255" name="テキスト ボックス 1254">
          <a:extLst>
            <a:ext uri="{FF2B5EF4-FFF2-40B4-BE49-F238E27FC236}">
              <a16:creationId xmlns:a16="http://schemas.microsoft.com/office/drawing/2014/main" id="{1E3A0DD1-D08A-498F-9FBC-217AB7FD400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1256" name="直線コネクタ 1255">
          <a:extLst>
            <a:ext uri="{FF2B5EF4-FFF2-40B4-BE49-F238E27FC236}">
              <a16:creationId xmlns:a16="http://schemas.microsoft.com/office/drawing/2014/main" id="{B83054BD-4173-4C20-836A-58A3294152F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1257" name="直線コネクタ 1256">
          <a:extLst>
            <a:ext uri="{FF2B5EF4-FFF2-40B4-BE49-F238E27FC236}">
              <a16:creationId xmlns:a16="http://schemas.microsoft.com/office/drawing/2014/main" id="{CF56E05D-E803-4EFF-8503-7DDAED44DDEF}"/>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1258" name="テキスト ボックス 1257">
          <a:extLst>
            <a:ext uri="{FF2B5EF4-FFF2-40B4-BE49-F238E27FC236}">
              <a16:creationId xmlns:a16="http://schemas.microsoft.com/office/drawing/2014/main" id="{0988A375-E9F8-44CC-9FD9-3979996E770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1259" name="直線コネクタ 1258">
          <a:extLst>
            <a:ext uri="{FF2B5EF4-FFF2-40B4-BE49-F238E27FC236}">
              <a16:creationId xmlns:a16="http://schemas.microsoft.com/office/drawing/2014/main" id="{34984328-98D5-4F15-8A47-4A0A660269AC}"/>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1260" name="テキスト ボックス 1259">
          <a:extLst>
            <a:ext uri="{FF2B5EF4-FFF2-40B4-BE49-F238E27FC236}">
              <a16:creationId xmlns:a16="http://schemas.microsoft.com/office/drawing/2014/main" id="{25076AF2-B417-4364-A60D-CBB37F97900B}"/>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1261" name="直線コネクタ 1260">
          <a:extLst>
            <a:ext uri="{FF2B5EF4-FFF2-40B4-BE49-F238E27FC236}">
              <a16:creationId xmlns:a16="http://schemas.microsoft.com/office/drawing/2014/main" id="{F9EFA11D-6541-464C-BC27-34E6824A7A2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1262" name="テキスト ボックス 1261">
          <a:extLst>
            <a:ext uri="{FF2B5EF4-FFF2-40B4-BE49-F238E27FC236}">
              <a16:creationId xmlns:a16="http://schemas.microsoft.com/office/drawing/2014/main" id="{90C3467B-4EEE-4800-8A7F-8E7045A8E504}"/>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1263" name="直線コネクタ 1262">
          <a:extLst>
            <a:ext uri="{FF2B5EF4-FFF2-40B4-BE49-F238E27FC236}">
              <a16:creationId xmlns:a16="http://schemas.microsoft.com/office/drawing/2014/main" id="{83B822DA-15EE-422D-903C-DC3331E2594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1264" name="テキスト ボックス 1263">
          <a:extLst>
            <a:ext uri="{FF2B5EF4-FFF2-40B4-BE49-F238E27FC236}">
              <a16:creationId xmlns:a16="http://schemas.microsoft.com/office/drawing/2014/main" id="{92C2F575-9559-44AB-AEF0-73C41C02550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1265" name="直線コネクタ 1264">
          <a:extLst>
            <a:ext uri="{FF2B5EF4-FFF2-40B4-BE49-F238E27FC236}">
              <a16:creationId xmlns:a16="http://schemas.microsoft.com/office/drawing/2014/main" id="{0BC9C2F6-F4C3-4637-BEB8-3C9F5DD7C5C6}"/>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1266" name="テキスト ボックス 1265">
          <a:extLst>
            <a:ext uri="{FF2B5EF4-FFF2-40B4-BE49-F238E27FC236}">
              <a16:creationId xmlns:a16="http://schemas.microsoft.com/office/drawing/2014/main" id="{F5081823-B1D0-4265-96BF-1786EE5B52A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1267" name="直線コネクタ 1266">
          <a:extLst>
            <a:ext uri="{FF2B5EF4-FFF2-40B4-BE49-F238E27FC236}">
              <a16:creationId xmlns:a16="http://schemas.microsoft.com/office/drawing/2014/main" id="{219DA2FD-9DC9-4CF1-AF47-DF7CD7E68223}"/>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1268" name="テキスト ボックス 1267">
          <a:extLst>
            <a:ext uri="{FF2B5EF4-FFF2-40B4-BE49-F238E27FC236}">
              <a16:creationId xmlns:a16="http://schemas.microsoft.com/office/drawing/2014/main" id="{38D31CA6-2DF6-4BB3-9B9B-BE7B8FC8A2C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1269" name="直線コネクタ 1268">
          <a:extLst>
            <a:ext uri="{FF2B5EF4-FFF2-40B4-BE49-F238E27FC236}">
              <a16:creationId xmlns:a16="http://schemas.microsoft.com/office/drawing/2014/main" id="{4A829747-86F9-4C91-B15C-947F06D9097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1270" name="テキスト ボックス 1269">
          <a:extLst>
            <a:ext uri="{FF2B5EF4-FFF2-40B4-BE49-F238E27FC236}">
              <a16:creationId xmlns:a16="http://schemas.microsoft.com/office/drawing/2014/main" id="{B6CB0C5D-7C73-40A2-BAE8-229D43CCDA6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1271" name="【消防施設】&#10;一人当たり面積グラフ枠">
          <a:extLst>
            <a:ext uri="{FF2B5EF4-FFF2-40B4-BE49-F238E27FC236}">
              <a16:creationId xmlns:a16="http://schemas.microsoft.com/office/drawing/2014/main" id="{152CEF96-341F-438B-A24A-52956EF09B4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69777</xdr:rowOff>
    </xdr:from>
    <xdr:to>
      <xdr:col>116</xdr:col>
      <xdr:colOff>62864</xdr:colOff>
      <xdr:row>86</xdr:row>
      <xdr:rowOff>166770</xdr:rowOff>
    </xdr:to>
    <xdr:cxnSp macro="">
      <xdr:nvCxnSpPr>
        <xdr:cNvPr id="1272" name="直線コネクタ 1271">
          <a:extLst>
            <a:ext uri="{FF2B5EF4-FFF2-40B4-BE49-F238E27FC236}">
              <a16:creationId xmlns:a16="http://schemas.microsoft.com/office/drawing/2014/main" id="{76D629D2-1973-4F7B-B883-B3145AD82070}"/>
            </a:ext>
          </a:extLst>
        </xdr:cNvPr>
        <xdr:cNvCxnSpPr/>
      </xdr:nvCxnSpPr>
      <xdr:spPr>
        <a:xfrm flipV="1">
          <a:off x="22160864" y="13442877"/>
          <a:ext cx="0" cy="1468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170597</xdr:rowOff>
    </xdr:from>
    <xdr:ext cx="469744" cy="259045"/>
    <xdr:sp macro="" textlink="">
      <xdr:nvSpPr>
        <xdr:cNvPr id="1273" name="【消防施設】&#10;一人当たり面積最小値テキスト">
          <a:extLst>
            <a:ext uri="{FF2B5EF4-FFF2-40B4-BE49-F238E27FC236}">
              <a16:creationId xmlns:a16="http://schemas.microsoft.com/office/drawing/2014/main" id="{F49CD516-0D54-4967-8BFC-0E6B60231754}"/>
            </a:ext>
          </a:extLst>
        </xdr:cNvPr>
        <xdr:cNvSpPr txBox="1"/>
      </xdr:nvSpPr>
      <xdr:spPr>
        <a:xfrm>
          <a:off x="22199600" y="149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166770</xdr:rowOff>
    </xdr:from>
    <xdr:to>
      <xdr:col>116</xdr:col>
      <xdr:colOff>152400</xdr:colOff>
      <xdr:row>86</xdr:row>
      <xdr:rowOff>166770</xdr:rowOff>
    </xdr:to>
    <xdr:cxnSp macro="">
      <xdr:nvCxnSpPr>
        <xdr:cNvPr id="1274" name="直線コネクタ 1273">
          <a:extLst>
            <a:ext uri="{FF2B5EF4-FFF2-40B4-BE49-F238E27FC236}">
              <a16:creationId xmlns:a16="http://schemas.microsoft.com/office/drawing/2014/main" id="{B6EF7691-E605-401F-8B39-9C547357F3C6}"/>
            </a:ext>
          </a:extLst>
        </xdr:cNvPr>
        <xdr:cNvCxnSpPr/>
      </xdr:nvCxnSpPr>
      <xdr:spPr>
        <a:xfrm>
          <a:off x="22072600" y="14911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16454</xdr:rowOff>
    </xdr:from>
    <xdr:ext cx="469744" cy="259045"/>
    <xdr:sp macro="" textlink="">
      <xdr:nvSpPr>
        <xdr:cNvPr id="1275" name="【消防施設】&#10;一人当たり面積最大値テキスト">
          <a:extLst>
            <a:ext uri="{FF2B5EF4-FFF2-40B4-BE49-F238E27FC236}">
              <a16:creationId xmlns:a16="http://schemas.microsoft.com/office/drawing/2014/main" id="{D04979C3-1605-44BB-8E71-0B26D18B89C5}"/>
            </a:ext>
          </a:extLst>
        </xdr:cNvPr>
        <xdr:cNvSpPr txBox="1"/>
      </xdr:nvSpPr>
      <xdr:spPr>
        <a:xfrm>
          <a:off x="22199600" y="13218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69777</xdr:rowOff>
    </xdr:from>
    <xdr:to>
      <xdr:col>116</xdr:col>
      <xdr:colOff>152400</xdr:colOff>
      <xdr:row>78</xdr:row>
      <xdr:rowOff>69777</xdr:rowOff>
    </xdr:to>
    <xdr:cxnSp macro="">
      <xdr:nvCxnSpPr>
        <xdr:cNvPr id="1276" name="直線コネクタ 1275">
          <a:extLst>
            <a:ext uri="{FF2B5EF4-FFF2-40B4-BE49-F238E27FC236}">
              <a16:creationId xmlns:a16="http://schemas.microsoft.com/office/drawing/2014/main" id="{18106EDE-6D8A-46E3-9C38-AF0BF53ACE86}"/>
            </a:ext>
          </a:extLst>
        </xdr:cNvPr>
        <xdr:cNvCxnSpPr/>
      </xdr:nvCxnSpPr>
      <xdr:spPr>
        <a:xfrm>
          <a:off x="22072600" y="134428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51652</xdr:rowOff>
    </xdr:from>
    <xdr:ext cx="469744" cy="259045"/>
    <xdr:sp macro="" textlink="">
      <xdr:nvSpPr>
        <xdr:cNvPr id="1277" name="【消防施設】&#10;一人当たり面積平均値テキスト">
          <a:extLst>
            <a:ext uri="{FF2B5EF4-FFF2-40B4-BE49-F238E27FC236}">
              <a16:creationId xmlns:a16="http://schemas.microsoft.com/office/drawing/2014/main" id="{57390623-ED16-441D-9C27-B68D4EBDE000}"/>
            </a:ext>
          </a:extLst>
        </xdr:cNvPr>
        <xdr:cNvSpPr txBox="1"/>
      </xdr:nvSpPr>
      <xdr:spPr>
        <a:xfrm>
          <a:off x="22199600" y="1462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28775</xdr:rowOff>
    </xdr:from>
    <xdr:to>
      <xdr:col>116</xdr:col>
      <xdr:colOff>114300</xdr:colOff>
      <xdr:row>86</xdr:row>
      <xdr:rowOff>130375</xdr:rowOff>
    </xdr:to>
    <xdr:sp macro="" textlink="">
      <xdr:nvSpPr>
        <xdr:cNvPr id="1278" name="フローチャート: 判断 1277">
          <a:extLst>
            <a:ext uri="{FF2B5EF4-FFF2-40B4-BE49-F238E27FC236}">
              <a16:creationId xmlns:a16="http://schemas.microsoft.com/office/drawing/2014/main" id="{CBEB469B-20D6-4A5B-8EA9-19E60F357F5F}"/>
            </a:ext>
          </a:extLst>
        </xdr:cNvPr>
        <xdr:cNvSpPr/>
      </xdr:nvSpPr>
      <xdr:spPr>
        <a:xfrm>
          <a:off x="22110700" y="1477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10813</xdr:rowOff>
    </xdr:from>
    <xdr:to>
      <xdr:col>112</xdr:col>
      <xdr:colOff>38100</xdr:colOff>
      <xdr:row>86</xdr:row>
      <xdr:rowOff>112413</xdr:rowOff>
    </xdr:to>
    <xdr:sp macro="" textlink="">
      <xdr:nvSpPr>
        <xdr:cNvPr id="1279" name="フローチャート: 判断 1278">
          <a:extLst>
            <a:ext uri="{FF2B5EF4-FFF2-40B4-BE49-F238E27FC236}">
              <a16:creationId xmlns:a16="http://schemas.microsoft.com/office/drawing/2014/main" id="{8C2C20E3-77A8-4960-8825-C06694B2D1F4}"/>
            </a:ext>
          </a:extLst>
        </xdr:cNvPr>
        <xdr:cNvSpPr/>
      </xdr:nvSpPr>
      <xdr:spPr>
        <a:xfrm>
          <a:off x="21272500" y="1475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20937</xdr:rowOff>
    </xdr:from>
    <xdr:to>
      <xdr:col>107</xdr:col>
      <xdr:colOff>101600</xdr:colOff>
      <xdr:row>86</xdr:row>
      <xdr:rowOff>122537</xdr:rowOff>
    </xdr:to>
    <xdr:sp macro="" textlink="">
      <xdr:nvSpPr>
        <xdr:cNvPr id="1280" name="フローチャート: 判断 1279">
          <a:extLst>
            <a:ext uri="{FF2B5EF4-FFF2-40B4-BE49-F238E27FC236}">
              <a16:creationId xmlns:a16="http://schemas.microsoft.com/office/drawing/2014/main" id="{017B822E-8F63-4D70-A151-6B165CDB7B3D}"/>
            </a:ext>
          </a:extLst>
        </xdr:cNvPr>
        <xdr:cNvSpPr/>
      </xdr:nvSpPr>
      <xdr:spPr>
        <a:xfrm>
          <a:off x="20383500" y="1476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23549</xdr:rowOff>
    </xdr:from>
    <xdr:to>
      <xdr:col>102</xdr:col>
      <xdr:colOff>165100</xdr:colOff>
      <xdr:row>86</xdr:row>
      <xdr:rowOff>125149</xdr:rowOff>
    </xdr:to>
    <xdr:sp macro="" textlink="">
      <xdr:nvSpPr>
        <xdr:cNvPr id="1281" name="フローチャート: 判断 1280">
          <a:extLst>
            <a:ext uri="{FF2B5EF4-FFF2-40B4-BE49-F238E27FC236}">
              <a16:creationId xmlns:a16="http://schemas.microsoft.com/office/drawing/2014/main" id="{9134CC18-5CF0-4C24-9E72-DB038895D3BC}"/>
            </a:ext>
          </a:extLst>
        </xdr:cNvPr>
        <xdr:cNvSpPr/>
      </xdr:nvSpPr>
      <xdr:spPr>
        <a:xfrm>
          <a:off x="19494500" y="1476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151566</xdr:rowOff>
    </xdr:from>
    <xdr:to>
      <xdr:col>98</xdr:col>
      <xdr:colOff>38100</xdr:colOff>
      <xdr:row>86</xdr:row>
      <xdr:rowOff>81716</xdr:rowOff>
    </xdr:to>
    <xdr:sp macro="" textlink="">
      <xdr:nvSpPr>
        <xdr:cNvPr id="1282" name="フローチャート: 判断 1281">
          <a:extLst>
            <a:ext uri="{FF2B5EF4-FFF2-40B4-BE49-F238E27FC236}">
              <a16:creationId xmlns:a16="http://schemas.microsoft.com/office/drawing/2014/main" id="{CBAC960F-5E8D-49BC-832A-B6CEC2D415FF}"/>
            </a:ext>
          </a:extLst>
        </xdr:cNvPr>
        <xdr:cNvSpPr/>
      </xdr:nvSpPr>
      <xdr:spPr>
        <a:xfrm>
          <a:off x="18605500" y="14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1283" name="テキスト ボックス 1282">
          <a:extLst>
            <a:ext uri="{FF2B5EF4-FFF2-40B4-BE49-F238E27FC236}">
              <a16:creationId xmlns:a16="http://schemas.microsoft.com/office/drawing/2014/main" id="{F0BE9259-9FF6-4CBD-BA62-56908858CEF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1284" name="テキスト ボックス 1283">
          <a:extLst>
            <a:ext uri="{FF2B5EF4-FFF2-40B4-BE49-F238E27FC236}">
              <a16:creationId xmlns:a16="http://schemas.microsoft.com/office/drawing/2014/main" id="{3E4F9DA5-70EA-4CAA-B9BD-66B008BF63F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1285" name="テキスト ボックス 1284">
          <a:extLst>
            <a:ext uri="{FF2B5EF4-FFF2-40B4-BE49-F238E27FC236}">
              <a16:creationId xmlns:a16="http://schemas.microsoft.com/office/drawing/2014/main" id="{47FC14CF-D491-4BEC-BFFF-C2C13F6A543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1286" name="テキスト ボックス 1285">
          <a:extLst>
            <a:ext uri="{FF2B5EF4-FFF2-40B4-BE49-F238E27FC236}">
              <a16:creationId xmlns:a16="http://schemas.microsoft.com/office/drawing/2014/main" id="{BDBABAA7-80CF-4113-972F-D3242686F96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1287" name="テキスト ボックス 1286">
          <a:extLst>
            <a:ext uri="{FF2B5EF4-FFF2-40B4-BE49-F238E27FC236}">
              <a16:creationId xmlns:a16="http://schemas.microsoft.com/office/drawing/2014/main" id="{9A1F879E-B2D6-4772-81F6-334DCD68369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51634</xdr:rowOff>
    </xdr:from>
    <xdr:to>
      <xdr:col>116</xdr:col>
      <xdr:colOff>114300</xdr:colOff>
      <xdr:row>86</xdr:row>
      <xdr:rowOff>153234</xdr:rowOff>
    </xdr:to>
    <xdr:sp macro="" textlink="">
      <xdr:nvSpPr>
        <xdr:cNvPr id="1288" name="楕円 1287">
          <a:extLst>
            <a:ext uri="{FF2B5EF4-FFF2-40B4-BE49-F238E27FC236}">
              <a16:creationId xmlns:a16="http://schemas.microsoft.com/office/drawing/2014/main" id="{6CA5BCF5-05F2-49EA-B9AF-4865E09B8359}"/>
            </a:ext>
          </a:extLst>
        </xdr:cNvPr>
        <xdr:cNvSpPr/>
      </xdr:nvSpPr>
      <xdr:spPr>
        <a:xfrm>
          <a:off x="22110700" y="1479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7201</xdr:rowOff>
    </xdr:from>
    <xdr:ext cx="469744" cy="259045"/>
    <xdr:sp macro="" textlink="">
      <xdr:nvSpPr>
        <xdr:cNvPr id="1289" name="【消防施設】&#10;一人当たり面積該当値テキスト">
          <a:extLst>
            <a:ext uri="{FF2B5EF4-FFF2-40B4-BE49-F238E27FC236}">
              <a16:creationId xmlns:a16="http://schemas.microsoft.com/office/drawing/2014/main" id="{68C07EBE-0BDF-4A29-B854-29BD76191BF8}"/>
            </a:ext>
          </a:extLst>
        </xdr:cNvPr>
        <xdr:cNvSpPr txBox="1"/>
      </xdr:nvSpPr>
      <xdr:spPr>
        <a:xfrm>
          <a:off x="22199600" y="14751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50654</xdr:rowOff>
    </xdr:from>
    <xdr:to>
      <xdr:col>112</xdr:col>
      <xdr:colOff>38100</xdr:colOff>
      <xdr:row>86</xdr:row>
      <xdr:rowOff>152254</xdr:rowOff>
    </xdr:to>
    <xdr:sp macro="" textlink="">
      <xdr:nvSpPr>
        <xdr:cNvPr id="1290" name="楕円 1289">
          <a:extLst>
            <a:ext uri="{FF2B5EF4-FFF2-40B4-BE49-F238E27FC236}">
              <a16:creationId xmlns:a16="http://schemas.microsoft.com/office/drawing/2014/main" id="{64523986-8482-425F-A3AB-222B717B7033}"/>
            </a:ext>
          </a:extLst>
        </xdr:cNvPr>
        <xdr:cNvSpPr/>
      </xdr:nvSpPr>
      <xdr:spPr>
        <a:xfrm>
          <a:off x="21272500" y="1479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101454</xdr:rowOff>
    </xdr:from>
    <xdr:to>
      <xdr:col>116</xdr:col>
      <xdr:colOff>63500</xdr:colOff>
      <xdr:row>86</xdr:row>
      <xdr:rowOff>102434</xdr:rowOff>
    </xdr:to>
    <xdr:cxnSp macro="">
      <xdr:nvCxnSpPr>
        <xdr:cNvPr id="1291" name="直線コネクタ 1290">
          <a:extLst>
            <a:ext uri="{FF2B5EF4-FFF2-40B4-BE49-F238E27FC236}">
              <a16:creationId xmlns:a16="http://schemas.microsoft.com/office/drawing/2014/main" id="{94E4ACB4-D881-498B-8795-C83BB8158FEC}"/>
            </a:ext>
          </a:extLst>
        </xdr:cNvPr>
        <xdr:cNvCxnSpPr/>
      </xdr:nvCxnSpPr>
      <xdr:spPr>
        <a:xfrm>
          <a:off x="21323300" y="14846154"/>
          <a:ext cx="8382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50654</xdr:rowOff>
    </xdr:from>
    <xdr:to>
      <xdr:col>107</xdr:col>
      <xdr:colOff>101600</xdr:colOff>
      <xdr:row>86</xdr:row>
      <xdr:rowOff>152254</xdr:rowOff>
    </xdr:to>
    <xdr:sp macro="" textlink="">
      <xdr:nvSpPr>
        <xdr:cNvPr id="1292" name="楕円 1291">
          <a:extLst>
            <a:ext uri="{FF2B5EF4-FFF2-40B4-BE49-F238E27FC236}">
              <a16:creationId xmlns:a16="http://schemas.microsoft.com/office/drawing/2014/main" id="{2976748C-1507-42DC-BB31-FEEFBCD5BD2B}"/>
            </a:ext>
          </a:extLst>
        </xdr:cNvPr>
        <xdr:cNvSpPr/>
      </xdr:nvSpPr>
      <xdr:spPr>
        <a:xfrm>
          <a:off x="20383500" y="1479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101454</xdr:rowOff>
    </xdr:from>
    <xdr:to>
      <xdr:col>111</xdr:col>
      <xdr:colOff>177800</xdr:colOff>
      <xdr:row>86</xdr:row>
      <xdr:rowOff>101454</xdr:rowOff>
    </xdr:to>
    <xdr:cxnSp macro="">
      <xdr:nvCxnSpPr>
        <xdr:cNvPr id="1293" name="直線コネクタ 1292">
          <a:extLst>
            <a:ext uri="{FF2B5EF4-FFF2-40B4-BE49-F238E27FC236}">
              <a16:creationId xmlns:a16="http://schemas.microsoft.com/office/drawing/2014/main" id="{8C1479BA-55B9-4BC0-ADA1-29220D2622FE}"/>
            </a:ext>
          </a:extLst>
        </xdr:cNvPr>
        <xdr:cNvCxnSpPr/>
      </xdr:nvCxnSpPr>
      <xdr:spPr>
        <a:xfrm>
          <a:off x="20434300" y="148461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52288</xdr:rowOff>
    </xdr:from>
    <xdr:to>
      <xdr:col>102</xdr:col>
      <xdr:colOff>165100</xdr:colOff>
      <xdr:row>86</xdr:row>
      <xdr:rowOff>153888</xdr:rowOff>
    </xdr:to>
    <xdr:sp macro="" textlink="">
      <xdr:nvSpPr>
        <xdr:cNvPr id="1294" name="楕円 1293">
          <a:extLst>
            <a:ext uri="{FF2B5EF4-FFF2-40B4-BE49-F238E27FC236}">
              <a16:creationId xmlns:a16="http://schemas.microsoft.com/office/drawing/2014/main" id="{C9CC8D95-381F-4B8E-99E9-E7FB6292B21F}"/>
            </a:ext>
          </a:extLst>
        </xdr:cNvPr>
        <xdr:cNvSpPr/>
      </xdr:nvSpPr>
      <xdr:spPr>
        <a:xfrm>
          <a:off x="19494500" y="1479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101454</xdr:rowOff>
    </xdr:from>
    <xdr:to>
      <xdr:col>107</xdr:col>
      <xdr:colOff>50800</xdr:colOff>
      <xdr:row>86</xdr:row>
      <xdr:rowOff>103088</xdr:rowOff>
    </xdr:to>
    <xdr:cxnSp macro="">
      <xdr:nvCxnSpPr>
        <xdr:cNvPr id="1295" name="直線コネクタ 1294">
          <a:extLst>
            <a:ext uri="{FF2B5EF4-FFF2-40B4-BE49-F238E27FC236}">
              <a16:creationId xmlns:a16="http://schemas.microsoft.com/office/drawing/2014/main" id="{245EE49A-77BD-4FCB-B894-0AEF3BB6ECD5}"/>
            </a:ext>
          </a:extLst>
        </xdr:cNvPr>
        <xdr:cNvCxnSpPr/>
      </xdr:nvCxnSpPr>
      <xdr:spPr>
        <a:xfrm flipV="1">
          <a:off x="19545300" y="14846154"/>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52941</xdr:rowOff>
    </xdr:from>
    <xdr:to>
      <xdr:col>98</xdr:col>
      <xdr:colOff>38100</xdr:colOff>
      <xdr:row>86</xdr:row>
      <xdr:rowOff>154541</xdr:rowOff>
    </xdr:to>
    <xdr:sp macro="" textlink="">
      <xdr:nvSpPr>
        <xdr:cNvPr id="1296" name="楕円 1295">
          <a:extLst>
            <a:ext uri="{FF2B5EF4-FFF2-40B4-BE49-F238E27FC236}">
              <a16:creationId xmlns:a16="http://schemas.microsoft.com/office/drawing/2014/main" id="{5ABF7C44-BA7D-4D05-817A-6D663222F058}"/>
            </a:ext>
          </a:extLst>
        </xdr:cNvPr>
        <xdr:cNvSpPr/>
      </xdr:nvSpPr>
      <xdr:spPr>
        <a:xfrm>
          <a:off x="18605500" y="14797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103088</xdr:rowOff>
    </xdr:from>
    <xdr:to>
      <xdr:col>102</xdr:col>
      <xdr:colOff>114300</xdr:colOff>
      <xdr:row>86</xdr:row>
      <xdr:rowOff>103741</xdr:rowOff>
    </xdr:to>
    <xdr:cxnSp macro="">
      <xdr:nvCxnSpPr>
        <xdr:cNvPr id="1297" name="直線コネクタ 1296">
          <a:extLst>
            <a:ext uri="{FF2B5EF4-FFF2-40B4-BE49-F238E27FC236}">
              <a16:creationId xmlns:a16="http://schemas.microsoft.com/office/drawing/2014/main" id="{95934221-B895-4F14-A621-E8A2D5301588}"/>
            </a:ext>
          </a:extLst>
        </xdr:cNvPr>
        <xdr:cNvCxnSpPr/>
      </xdr:nvCxnSpPr>
      <xdr:spPr>
        <a:xfrm flipV="1">
          <a:off x="18656300" y="1484778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128940</xdr:rowOff>
    </xdr:from>
    <xdr:ext cx="469744" cy="259045"/>
    <xdr:sp macro="" textlink="">
      <xdr:nvSpPr>
        <xdr:cNvPr id="1298" name="n_1aveValue【消防施設】&#10;一人当たり面積">
          <a:extLst>
            <a:ext uri="{FF2B5EF4-FFF2-40B4-BE49-F238E27FC236}">
              <a16:creationId xmlns:a16="http://schemas.microsoft.com/office/drawing/2014/main" id="{97734EB3-9E72-41DB-811F-94CC386EDBA6}"/>
            </a:ext>
          </a:extLst>
        </xdr:cNvPr>
        <xdr:cNvSpPr txBox="1"/>
      </xdr:nvSpPr>
      <xdr:spPr>
        <a:xfrm>
          <a:off x="21075727" y="1453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139064</xdr:rowOff>
    </xdr:from>
    <xdr:ext cx="469744" cy="259045"/>
    <xdr:sp macro="" textlink="">
      <xdr:nvSpPr>
        <xdr:cNvPr id="1299" name="n_2aveValue【消防施設】&#10;一人当たり面積">
          <a:extLst>
            <a:ext uri="{FF2B5EF4-FFF2-40B4-BE49-F238E27FC236}">
              <a16:creationId xmlns:a16="http://schemas.microsoft.com/office/drawing/2014/main" id="{579A254B-78F7-4EF0-80AC-7066D60DDE1C}"/>
            </a:ext>
          </a:extLst>
        </xdr:cNvPr>
        <xdr:cNvSpPr txBox="1"/>
      </xdr:nvSpPr>
      <xdr:spPr>
        <a:xfrm>
          <a:off x="20199427" y="1454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141676</xdr:rowOff>
    </xdr:from>
    <xdr:ext cx="469744" cy="259045"/>
    <xdr:sp macro="" textlink="">
      <xdr:nvSpPr>
        <xdr:cNvPr id="1300" name="n_3aveValue【消防施設】&#10;一人当たり面積">
          <a:extLst>
            <a:ext uri="{FF2B5EF4-FFF2-40B4-BE49-F238E27FC236}">
              <a16:creationId xmlns:a16="http://schemas.microsoft.com/office/drawing/2014/main" id="{0DC8CDEB-B4E5-468F-A7E3-86B2CC9888E8}"/>
            </a:ext>
          </a:extLst>
        </xdr:cNvPr>
        <xdr:cNvSpPr txBox="1"/>
      </xdr:nvSpPr>
      <xdr:spPr>
        <a:xfrm>
          <a:off x="19310427" y="14543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98243</xdr:rowOff>
    </xdr:from>
    <xdr:ext cx="469744" cy="259045"/>
    <xdr:sp macro="" textlink="">
      <xdr:nvSpPr>
        <xdr:cNvPr id="1301" name="n_4aveValue【消防施設】&#10;一人当たり面積">
          <a:extLst>
            <a:ext uri="{FF2B5EF4-FFF2-40B4-BE49-F238E27FC236}">
              <a16:creationId xmlns:a16="http://schemas.microsoft.com/office/drawing/2014/main" id="{B76C4E72-72C4-4655-BE61-5C29BCA80F2E}"/>
            </a:ext>
          </a:extLst>
        </xdr:cNvPr>
        <xdr:cNvSpPr txBox="1"/>
      </xdr:nvSpPr>
      <xdr:spPr>
        <a:xfrm>
          <a:off x="18421427" y="1450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143381</xdr:rowOff>
    </xdr:from>
    <xdr:ext cx="469744" cy="259045"/>
    <xdr:sp macro="" textlink="">
      <xdr:nvSpPr>
        <xdr:cNvPr id="1302" name="n_1mainValue【消防施設】&#10;一人当たり面積">
          <a:extLst>
            <a:ext uri="{FF2B5EF4-FFF2-40B4-BE49-F238E27FC236}">
              <a16:creationId xmlns:a16="http://schemas.microsoft.com/office/drawing/2014/main" id="{53F547E5-16C5-4076-9FC8-887A41206940}"/>
            </a:ext>
          </a:extLst>
        </xdr:cNvPr>
        <xdr:cNvSpPr txBox="1"/>
      </xdr:nvSpPr>
      <xdr:spPr>
        <a:xfrm>
          <a:off x="21075727" y="1488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143381</xdr:rowOff>
    </xdr:from>
    <xdr:ext cx="469744" cy="259045"/>
    <xdr:sp macro="" textlink="">
      <xdr:nvSpPr>
        <xdr:cNvPr id="1303" name="n_2mainValue【消防施設】&#10;一人当たり面積">
          <a:extLst>
            <a:ext uri="{FF2B5EF4-FFF2-40B4-BE49-F238E27FC236}">
              <a16:creationId xmlns:a16="http://schemas.microsoft.com/office/drawing/2014/main" id="{4FEF47E4-ADAC-47D4-8130-C6EB28DB8891}"/>
            </a:ext>
          </a:extLst>
        </xdr:cNvPr>
        <xdr:cNvSpPr txBox="1"/>
      </xdr:nvSpPr>
      <xdr:spPr>
        <a:xfrm>
          <a:off x="20199427" y="1488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145015</xdr:rowOff>
    </xdr:from>
    <xdr:ext cx="469744" cy="259045"/>
    <xdr:sp macro="" textlink="">
      <xdr:nvSpPr>
        <xdr:cNvPr id="1304" name="n_3mainValue【消防施設】&#10;一人当たり面積">
          <a:extLst>
            <a:ext uri="{FF2B5EF4-FFF2-40B4-BE49-F238E27FC236}">
              <a16:creationId xmlns:a16="http://schemas.microsoft.com/office/drawing/2014/main" id="{544E4A42-1636-4448-BED2-0ED99880CDBE}"/>
            </a:ext>
          </a:extLst>
        </xdr:cNvPr>
        <xdr:cNvSpPr txBox="1"/>
      </xdr:nvSpPr>
      <xdr:spPr>
        <a:xfrm>
          <a:off x="19310427" y="1488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145668</xdr:rowOff>
    </xdr:from>
    <xdr:ext cx="469744" cy="259045"/>
    <xdr:sp macro="" textlink="">
      <xdr:nvSpPr>
        <xdr:cNvPr id="1305" name="n_4mainValue【消防施設】&#10;一人当たり面積">
          <a:extLst>
            <a:ext uri="{FF2B5EF4-FFF2-40B4-BE49-F238E27FC236}">
              <a16:creationId xmlns:a16="http://schemas.microsoft.com/office/drawing/2014/main" id="{3E472056-FA84-42E6-A571-66A2C0CF50BB}"/>
            </a:ext>
          </a:extLst>
        </xdr:cNvPr>
        <xdr:cNvSpPr txBox="1"/>
      </xdr:nvSpPr>
      <xdr:spPr>
        <a:xfrm>
          <a:off x="18421427" y="14890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1306" name="正方形/長方形 1305">
          <a:extLst>
            <a:ext uri="{FF2B5EF4-FFF2-40B4-BE49-F238E27FC236}">
              <a16:creationId xmlns:a16="http://schemas.microsoft.com/office/drawing/2014/main" id="{CD870145-849A-48C4-A5A9-B8485638A49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1307" name="正方形/長方形 1306">
          <a:extLst>
            <a:ext uri="{FF2B5EF4-FFF2-40B4-BE49-F238E27FC236}">
              <a16:creationId xmlns:a16="http://schemas.microsoft.com/office/drawing/2014/main" id="{DA105820-3249-461C-A028-C3AF5E33E75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1308" name="正方形/長方形 1307">
          <a:extLst>
            <a:ext uri="{FF2B5EF4-FFF2-40B4-BE49-F238E27FC236}">
              <a16:creationId xmlns:a16="http://schemas.microsoft.com/office/drawing/2014/main" id="{B66D290C-4A0E-4106-8FC6-88F35C9D926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1309" name="正方形/長方形 1308">
          <a:extLst>
            <a:ext uri="{FF2B5EF4-FFF2-40B4-BE49-F238E27FC236}">
              <a16:creationId xmlns:a16="http://schemas.microsoft.com/office/drawing/2014/main" id="{EC398412-ACB2-4B28-823B-1B1232C3CBE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1310" name="正方形/長方形 1309">
          <a:extLst>
            <a:ext uri="{FF2B5EF4-FFF2-40B4-BE49-F238E27FC236}">
              <a16:creationId xmlns:a16="http://schemas.microsoft.com/office/drawing/2014/main" id="{2963C06D-5058-425C-9218-A3AE2CC1F23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1311" name="正方形/長方形 1310">
          <a:extLst>
            <a:ext uri="{FF2B5EF4-FFF2-40B4-BE49-F238E27FC236}">
              <a16:creationId xmlns:a16="http://schemas.microsoft.com/office/drawing/2014/main" id="{C938C872-3DF6-40AA-94CA-5170D02D06E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1312" name="正方形/長方形 1311">
          <a:extLst>
            <a:ext uri="{FF2B5EF4-FFF2-40B4-BE49-F238E27FC236}">
              <a16:creationId xmlns:a16="http://schemas.microsoft.com/office/drawing/2014/main" id="{1064D448-40CD-48D3-AE6B-78A63EE31A6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313" name="正方形/長方形 1312">
          <a:extLst>
            <a:ext uri="{FF2B5EF4-FFF2-40B4-BE49-F238E27FC236}">
              <a16:creationId xmlns:a16="http://schemas.microsoft.com/office/drawing/2014/main" id="{8D060377-3A90-49D0-9121-EE312FAAD1C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1314" name="テキスト ボックス 1313">
          <a:extLst>
            <a:ext uri="{FF2B5EF4-FFF2-40B4-BE49-F238E27FC236}">
              <a16:creationId xmlns:a16="http://schemas.microsoft.com/office/drawing/2014/main" id="{3E2F0E9E-02FB-4835-92AD-6EE230103C6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1315" name="直線コネクタ 1314">
          <a:extLst>
            <a:ext uri="{FF2B5EF4-FFF2-40B4-BE49-F238E27FC236}">
              <a16:creationId xmlns:a16="http://schemas.microsoft.com/office/drawing/2014/main" id="{83D0E334-2190-4212-950E-64E87B93D48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1316" name="テキスト ボックス 1315">
          <a:extLst>
            <a:ext uri="{FF2B5EF4-FFF2-40B4-BE49-F238E27FC236}">
              <a16:creationId xmlns:a16="http://schemas.microsoft.com/office/drawing/2014/main" id="{F20CD0B1-6386-4C00-9422-549B27E7B39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1317" name="直線コネクタ 1316">
          <a:extLst>
            <a:ext uri="{FF2B5EF4-FFF2-40B4-BE49-F238E27FC236}">
              <a16:creationId xmlns:a16="http://schemas.microsoft.com/office/drawing/2014/main" id="{169F1D78-C5D0-47AC-BB30-63CE9431228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1318" name="テキスト ボックス 1317">
          <a:extLst>
            <a:ext uri="{FF2B5EF4-FFF2-40B4-BE49-F238E27FC236}">
              <a16:creationId xmlns:a16="http://schemas.microsoft.com/office/drawing/2014/main" id="{08386A66-2C82-498F-8B13-191878FDB97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1319" name="直線コネクタ 1318">
          <a:extLst>
            <a:ext uri="{FF2B5EF4-FFF2-40B4-BE49-F238E27FC236}">
              <a16:creationId xmlns:a16="http://schemas.microsoft.com/office/drawing/2014/main" id="{537B843D-1680-4AC3-A016-53C14384C7F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1320" name="テキスト ボックス 1319">
          <a:extLst>
            <a:ext uri="{FF2B5EF4-FFF2-40B4-BE49-F238E27FC236}">
              <a16:creationId xmlns:a16="http://schemas.microsoft.com/office/drawing/2014/main" id="{FB9356A3-E288-41B1-AB5E-55AEA186CB2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1321" name="直線コネクタ 1320">
          <a:extLst>
            <a:ext uri="{FF2B5EF4-FFF2-40B4-BE49-F238E27FC236}">
              <a16:creationId xmlns:a16="http://schemas.microsoft.com/office/drawing/2014/main" id="{BEEB98B3-0921-48CA-AEBF-E4D2EF50851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1322" name="テキスト ボックス 1321">
          <a:extLst>
            <a:ext uri="{FF2B5EF4-FFF2-40B4-BE49-F238E27FC236}">
              <a16:creationId xmlns:a16="http://schemas.microsoft.com/office/drawing/2014/main" id="{ACB1BF29-743F-4B73-907D-FC342462DC76}"/>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1323" name="直線コネクタ 1322">
          <a:extLst>
            <a:ext uri="{FF2B5EF4-FFF2-40B4-BE49-F238E27FC236}">
              <a16:creationId xmlns:a16="http://schemas.microsoft.com/office/drawing/2014/main" id="{3860F162-6F8F-4C9B-B778-E92C4FCA187E}"/>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1324" name="テキスト ボックス 1323">
          <a:extLst>
            <a:ext uri="{FF2B5EF4-FFF2-40B4-BE49-F238E27FC236}">
              <a16:creationId xmlns:a16="http://schemas.microsoft.com/office/drawing/2014/main" id="{922E7E9C-342A-4BCE-AF49-21CE8F18871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1325" name="直線コネクタ 1324">
          <a:extLst>
            <a:ext uri="{FF2B5EF4-FFF2-40B4-BE49-F238E27FC236}">
              <a16:creationId xmlns:a16="http://schemas.microsoft.com/office/drawing/2014/main" id="{21A6717D-8E9B-40C4-9645-5FF41BB25E1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1326" name="テキスト ボックス 1325">
          <a:extLst>
            <a:ext uri="{FF2B5EF4-FFF2-40B4-BE49-F238E27FC236}">
              <a16:creationId xmlns:a16="http://schemas.microsoft.com/office/drawing/2014/main" id="{4BB73C61-5D62-4BF6-BFBD-37320B52256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1327" name="直線コネクタ 1326">
          <a:extLst>
            <a:ext uri="{FF2B5EF4-FFF2-40B4-BE49-F238E27FC236}">
              <a16:creationId xmlns:a16="http://schemas.microsoft.com/office/drawing/2014/main" id="{A5B13095-8E06-491C-85F3-E821F040111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1328" name="テキスト ボックス 1327">
          <a:extLst>
            <a:ext uri="{FF2B5EF4-FFF2-40B4-BE49-F238E27FC236}">
              <a16:creationId xmlns:a16="http://schemas.microsoft.com/office/drawing/2014/main" id="{DC359C8F-24A5-4ED7-AFFF-BD616A3267B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1329" name="直線コネクタ 1328">
          <a:extLst>
            <a:ext uri="{FF2B5EF4-FFF2-40B4-BE49-F238E27FC236}">
              <a16:creationId xmlns:a16="http://schemas.microsoft.com/office/drawing/2014/main" id="{BF44A9F4-9627-4B21-8B37-3C65FE66F0C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1330" name="【庁舎】&#10;有形固定資産減価償却率グラフ枠">
          <a:extLst>
            <a:ext uri="{FF2B5EF4-FFF2-40B4-BE49-F238E27FC236}">
              <a16:creationId xmlns:a16="http://schemas.microsoft.com/office/drawing/2014/main" id="{AABAD165-2EDA-442F-8668-120E32F3AC8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109</xdr:row>
      <xdr:rowOff>35379</xdr:rowOff>
    </xdr:to>
    <xdr:cxnSp macro="">
      <xdr:nvCxnSpPr>
        <xdr:cNvPr id="1331" name="直線コネクタ 1330">
          <a:extLst>
            <a:ext uri="{FF2B5EF4-FFF2-40B4-BE49-F238E27FC236}">
              <a16:creationId xmlns:a16="http://schemas.microsoft.com/office/drawing/2014/main" id="{04A84607-07E6-41F8-AA1F-FC6CF8D45599}"/>
            </a:ext>
          </a:extLst>
        </xdr:cNvPr>
        <xdr:cNvCxnSpPr/>
      </xdr:nvCxnSpPr>
      <xdr:spPr>
        <a:xfrm flipV="1">
          <a:off x="16318864" y="17160784"/>
          <a:ext cx="0" cy="1562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1332" name="【庁舎】&#10;有形固定資産減価償却率最小値テキスト">
          <a:extLst>
            <a:ext uri="{FF2B5EF4-FFF2-40B4-BE49-F238E27FC236}">
              <a16:creationId xmlns:a16="http://schemas.microsoft.com/office/drawing/2014/main" id="{F3431E12-AE4B-4443-BC68-7BF5C4442A5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1333" name="直線コネクタ 1332">
          <a:extLst>
            <a:ext uri="{FF2B5EF4-FFF2-40B4-BE49-F238E27FC236}">
              <a16:creationId xmlns:a16="http://schemas.microsoft.com/office/drawing/2014/main" id="{D14D1F96-3273-41FF-BCCD-4F1841A8503C}"/>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1334" name="【庁舎】&#10;有形固定資産減価償却率最大値テキスト">
          <a:extLst>
            <a:ext uri="{FF2B5EF4-FFF2-40B4-BE49-F238E27FC236}">
              <a16:creationId xmlns:a16="http://schemas.microsoft.com/office/drawing/2014/main" id="{A5D8B877-4DDC-4E3F-9642-3205DF62162A}"/>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1335" name="直線コネクタ 1334">
          <a:extLst>
            <a:ext uri="{FF2B5EF4-FFF2-40B4-BE49-F238E27FC236}">
              <a16:creationId xmlns:a16="http://schemas.microsoft.com/office/drawing/2014/main" id="{A8F7667D-433E-4B25-8AD9-8221A5FB9331}"/>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129557</xdr:rowOff>
    </xdr:from>
    <xdr:ext cx="405111" cy="259045"/>
    <xdr:sp macro="" textlink="">
      <xdr:nvSpPr>
        <xdr:cNvPr id="1336" name="【庁舎】&#10;有形固定資産減価償却率平均値テキスト">
          <a:extLst>
            <a:ext uri="{FF2B5EF4-FFF2-40B4-BE49-F238E27FC236}">
              <a16:creationId xmlns:a16="http://schemas.microsoft.com/office/drawing/2014/main" id="{F5CF66FD-B7A0-4C86-9F16-788C2BC3B667}"/>
            </a:ext>
          </a:extLst>
        </xdr:cNvPr>
        <xdr:cNvSpPr txBox="1"/>
      </xdr:nvSpPr>
      <xdr:spPr>
        <a:xfrm>
          <a:off x="16357600" y="17788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151130</xdr:rowOff>
    </xdr:from>
    <xdr:to>
      <xdr:col>85</xdr:col>
      <xdr:colOff>177800</xdr:colOff>
      <xdr:row>104</xdr:row>
      <xdr:rowOff>81280</xdr:rowOff>
    </xdr:to>
    <xdr:sp macro="" textlink="">
      <xdr:nvSpPr>
        <xdr:cNvPr id="1337" name="フローチャート: 判断 1336">
          <a:extLst>
            <a:ext uri="{FF2B5EF4-FFF2-40B4-BE49-F238E27FC236}">
              <a16:creationId xmlns:a16="http://schemas.microsoft.com/office/drawing/2014/main" id="{8635C0D0-786F-4A00-8D23-6E4E15B28AA5}"/>
            </a:ext>
          </a:extLst>
        </xdr:cNvPr>
        <xdr:cNvSpPr/>
      </xdr:nvSpPr>
      <xdr:spPr>
        <a:xfrm>
          <a:off x="162687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1338" name="フローチャート: 判断 1337">
          <a:extLst>
            <a:ext uri="{FF2B5EF4-FFF2-40B4-BE49-F238E27FC236}">
              <a16:creationId xmlns:a16="http://schemas.microsoft.com/office/drawing/2014/main" id="{BFA672A1-B502-48BD-8512-3C652C40B262}"/>
            </a:ext>
          </a:extLst>
        </xdr:cNvPr>
        <xdr:cNvSpPr/>
      </xdr:nvSpPr>
      <xdr:spPr>
        <a:xfrm>
          <a:off x="154305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5806</xdr:rowOff>
    </xdr:from>
    <xdr:to>
      <xdr:col>76</xdr:col>
      <xdr:colOff>165100</xdr:colOff>
      <xdr:row>104</xdr:row>
      <xdr:rowOff>107406</xdr:rowOff>
    </xdr:to>
    <xdr:sp macro="" textlink="">
      <xdr:nvSpPr>
        <xdr:cNvPr id="1339" name="フローチャート: 判断 1338">
          <a:extLst>
            <a:ext uri="{FF2B5EF4-FFF2-40B4-BE49-F238E27FC236}">
              <a16:creationId xmlns:a16="http://schemas.microsoft.com/office/drawing/2014/main" id="{D5C925B7-1298-49B5-8360-74DA11326691}"/>
            </a:ext>
          </a:extLst>
        </xdr:cNvPr>
        <xdr:cNvSpPr/>
      </xdr:nvSpPr>
      <xdr:spPr>
        <a:xfrm>
          <a:off x="14541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1340" name="フローチャート: 判断 1339">
          <a:extLst>
            <a:ext uri="{FF2B5EF4-FFF2-40B4-BE49-F238E27FC236}">
              <a16:creationId xmlns:a16="http://schemas.microsoft.com/office/drawing/2014/main" id="{E224F0E9-1BA0-41D5-BB30-791DBA4CD3A4}"/>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58057</xdr:rowOff>
    </xdr:from>
    <xdr:to>
      <xdr:col>67</xdr:col>
      <xdr:colOff>101600</xdr:colOff>
      <xdr:row>104</xdr:row>
      <xdr:rowOff>159657</xdr:rowOff>
    </xdr:to>
    <xdr:sp macro="" textlink="">
      <xdr:nvSpPr>
        <xdr:cNvPr id="1341" name="フローチャート: 判断 1340">
          <a:extLst>
            <a:ext uri="{FF2B5EF4-FFF2-40B4-BE49-F238E27FC236}">
              <a16:creationId xmlns:a16="http://schemas.microsoft.com/office/drawing/2014/main" id="{06EF12E7-BA1C-4B0F-9258-1D6D848D93A1}"/>
            </a:ext>
          </a:extLst>
        </xdr:cNvPr>
        <xdr:cNvSpPr/>
      </xdr:nvSpPr>
      <xdr:spPr>
        <a:xfrm>
          <a:off x="12763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1342" name="テキスト ボックス 1341">
          <a:extLst>
            <a:ext uri="{FF2B5EF4-FFF2-40B4-BE49-F238E27FC236}">
              <a16:creationId xmlns:a16="http://schemas.microsoft.com/office/drawing/2014/main" id="{043E6A9C-E219-4523-B1BC-EAA0763310B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1343" name="テキスト ボックス 1342">
          <a:extLst>
            <a:ext uri="{FF2B5EF4-FFF2-40B4-BE49-F238E27FC236}">
              <a16:creationId xmlns:a16="http://schemas.microsoft.com/office/drawing/2014/main" id="{CB128806-6A2A-4BDB-8701-957AB814B7A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1344" name="テキスト ボックス 1343">
          <a:extLst>
            <a:ext uri="{FF2B5EF4-FFF2-40B4-BE49-F238E27FC236}">
              <a16:creationId xmlns:a16="http://schemas.microsoft.com/office/drawing/2014/main" id="{05587D89-4D68-48A5-895E-CCB4301EF48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1345" name="テキスト ボックス 1344">
          <a:extLst>
            <a:ext uri="{FF2B5EF4-FFF2-40B4-BE49-F238E27FC236}">
              <a16:creationId xmlns:a16="http://schemas.microsoft.com/office/drawing/2014/main" id="{924030F4-5F8E-4388-BF64-C6B66F5191A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1346" name="テキスト ボックス 1345">
          <a:extLst>
            <a:ext uri="{FF2B5EF4-FFF2-40B4-BE49-F238E27FC236}">
              <a16:creationId xmlns:a16="http://schemas.microsoft.com/office/drawing/2014/main" id="{68D5660B-449F-4EED-BF9B-474AF72B05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15602</xdr:rowOff>
    </xdr:from>
    <xdr:to>
      <xdr:col>85</xdr:col>
      <xdr:colOff>177800</xdr:colOff>
      <xdr:row>100</xdr:row>
      <xdr:rowOff>117202</xdr:rowOff>
    </xdr:to>
    <xdr:sp macro="" textlink="">
      <xdr:nvSpPr>
        <xdr:cNvPr id="1347" name="楕円 1346">
          <a:extLst>
            <a:ext uri="{FF2B5EF4-FFF2-40B4-BE49-F238E27FC236}">
              <a16:creationId xmlns:a16="http://schemas.microsoft.com/office/drawing/2014/main" id="{F9AB72CF-629F-4165-BC2E-8FFDFBA1C85E}"/>
            </a:ext>
          </a:extLst>
        </xdr:cNvPr>
        <xdr:cNvSpPr/>
      </xdr:nvSpPr>
      <xdr:spPr>
        <a:xfrm>
          <a:off x="16268700" y="1716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101979</xdr:rowOff>
    </xdr:from>
    <xdr:ext cx="340478" cy="259045"/>
    <xdr:sp macro="" textlink="">
      <xdr:nvSpPr>
        <xdr:cNvPr id="1348" name="【庁舎】&#10;有形固定資産減価償却率該当値テキスト">
          <a:extLst>
            <a:ext uri="{FF2B5EF4-FFF2-40B4-BE49-F238E27FC236}">
              <a16:creationId xmlns:a16="http://schemas.microsoft.com/office/drawing/2014/main" id="{B6BC2865-535B-4A7E-AA40-E28D5800616D}"/>
            </a:ext>
          </a:extLst>
        </xdr:cNvPr>
        <xdr:cNvSpPr txBox="1"/>
      </xdr:nvSpPr>
      <xdr:spPr>
        <a:xfrm>
          <a:off x="16357600" y="17075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28666</xdr:rowOff>
    </xdr:from>
    <xdr:to>
      <xdr:col>81</xdr:col>
      <xdr:colOff>101600</xdr:colOff>
      <xdr:row>102</xdr:row>
      <xdr:rowOff>130266</xdr:rowOff>
    </xdr:to>
    <xdr:sp macro="" textlink="">
      <xdr:nvSpPr>
        <xdr:cNvPr id="1349" name="楕円 1348">
          <a:extLst>
            <a:ext uri="{FF2B5EF4-FFF2-40B4-BE49-F238E27FC236}">
              <a16:creationId xmlns:a16="http://schemas.microsoft.com/office/drawing/2014/main" id="{05FB0CA6-FA36-492B-8C3E-B62A3353479E}"/>
            </a:ext>
          </a:extLst>
        </xdr:cNvPr>
        <xdr:cNvSpPr/>
      </xdr:nvSpPr>
      <xdr:spPr>
        <a:xfrm>
          <a:off x="154305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66402</xdr:rowOff>
    </xdr:from>
    <xdr:to>
      <xdr:col>85</xdr:col>
      <xdr:colOff>127000</xdr:colOff>
      <xdr:row>102</xdr:row>
      <xdr:rowOff>79466</xdr:rowOff>
    </xdr:to>
    <xdr:cxnSp macro="">
      <xdr:nvCxnSpPr>
        <xdr:cNvPr id="1350" name="直線コネクタ 1349">
          <a:extLst>
            <a:ext uri="{FF2B5EF4-FFF2-40B4-BE49-F238E27FC236}">
              <a16:creationId xmlns:a16="http://schemas.microsoft.com/office/drawing/2014/main" id="{255AB4DB-0AC9-467A-8A9D-6B00DF4B2971}"/>
            </a:ext>
          </a:extLst>
        </xdr:cNvPr>
        <xdr:cNvCxnSpPr/>
      </xdr:nvCxnSpPr>
      <xdr:spPr>
        <a:xfrm flipV="1">
          <a:off x="15481300" y="17211402"/>
          <a:ext cx="838200" cy="35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156029</xdr:rowOff>
    </xdr:from>
    <xdr:to>
      <xdr:col>76</xdr:col>
      <xdr:colOff>165100</xdr:colOff>
      <xdr:row>102</xdr:row>
      <xdr:rowOff>86179</xdr:rowOff>
    </xdr:to>
    <xdr:sp macro="" textlink="">
      <xdr:nvSpPr>
        <xdr:cNvPr id="1351" name="楕円 1350">
          <a:extLst>
            <a:ext uri="{FF2B5EF4-FFF2-40B4-BE49-F238E27FC236}">
              <a16:creationId xmlns:a16="http://schemas.microsoft.com/office/drawing/2014/main" id="{4C26B6B1-5FD6-469E-8F45-2E95F86450B5}"/>
            </a:ext>
          </a:extLst>
        </xdr:cNvPr>
        <xdr:cNvSpPr/>
      </xdr:nvSpPr>
      <xdr:spPr>
        <a:xfrm>
          <a:off x="14541500" y="1747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35379</xdr:rowOff>
    </xdr:from>
    <xdr:to>
      <xdr:col>81</xdr:col>
      <xdr:colOff>50800</xdr:colOff>
      <xdr:row>102</xdr:row>
      <xdr:rowOff>79466</xdr:rowOff>
    </xdr:to>
    <xdr:cxnSp macro="">
      <xdr:nvCxnSpPr>
        <xdr:cNvPr id="1352" name="直線コネクタ 1351">
          <a:extLst>
            <a:ext uri="{FF2B5EF4-FFF2-40B4-BE49-F238E27FC236}">
              <a16:creationId xmlns:a16="http://schemas.microsoft.com/office/drawing/2014/main" id="{82273BF9-310E-46B1-AA3C-F035BA5533B7}"/>
            </a:ext>
          </a:extLst>
        </xdr:cNvPr>
        <xdr:cNvCxnSpPr/>
      </xdr:nvCxnSpPr>
      <xdr:spPr>
        <a:xfrm>
          <a:off x="14592300" y="17523279"/>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149498</xdr:rowOff>
    </xdr:from>
    <xdr:to>
      <xdr:col>72</xdr:col>
      <xdr:colOff>38100</xdr:colOff>
      <xdr:row>108</xdr:row>
      <xdr:rowOff>79648</xdr:rowOff>
    </xdr:to>
    <xdr:sp macro="" textlink="">
      <xdr:nvSpPr>
        <xdr:cNvPr id="1353" name="楕円 1352">
          <a:extLst>
            <a:ext uri="{FF2B5EF4-FFF2-40B4-BE49-F238E27FC236}">
              <a16:creationId xmlns:a16="http://schemas.microsoft.com/office/drawing/2014/main" id="{04063F62-12D3-430E-B9C2-14A4688DF7BB}"/>
            </a:ext>
          </a:extLst>
        </xdr:cNvPr>
        <xdr:cNvSpPr/>
      </xdr:nvSpPr>
      <xdr:spPr>
        <a:xfrm>
          <a:off x="13652500" y="18494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35379</xdr:rowOff>
    </xdr:from>
    <xdr:to>
      <xdr:col>76</xdr:col>
      <xdr:colOff>114300</xdr:colOff>
      <xdr:row>108</xdr:row>
      <xdr:rowOff>28848</xdr:rowOff>
    </xdr:to>
    <xdr:cxnSp macro="">
      <xdr:nvCxnSpPr>
        <xdr:cNvPr id="1354" name="直線コネクタ 1353">
          <a:extLst>
            <a:ext uri="{FF2B5EF4-FFF2-40B4-BE49-F238E27FC236}">
              <a16:creationId xmlns:a16="http://schemas.microsoft.com/office/drawing/2014/main" id="{D8691551-8A99-48C8-9868-EA88A179E3A8}"/>
            </a:ext>
          </a:extLst>
        </xdr:cNvPr>
        <xdr:cNvCxnSpPr/>
      </xdr:nvCxnSpPr>
      <xdr:spPr>
        <a:xfrm flipV="1">
          <a:off x="13703300" y="17523279"/>
          <a:ext cx="889000" cy="1022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116839</xdr:rowOff>
    </xdr:from>
    <xdr:to>
      <xdr:col>67</xdr:col>
      <xdr:colOff>101600</xdr:colOff>
      <xdr:row>108</xdr:row>
      <xdr:rowOff>46989</xdr:rowOff>
    </xdr:to>
    <xdr:sp macro="" textlink="">
      <xdr:nvSpPr>
        <xdr:cNvPr id="1355" name="楕円 1354">
          <a:extLst>
            <a:ext uri="{FF2B5EF4-FFF2-40B4-BE49-F238E27FC236}">
              <a16:creationId xmlns:a16="http://schemas.microsoft.com/office/drawing/2014/main" id="{DEC508F5-56F9-4E73-A420-8FF23069A7E4}"/>
            </a:ext>
          </a:extLst>
        </xdr:cNvPr>
        <xdr:cNvSpPr/>
      </xdr:nvSpPr>
      <xdr:spPr>
        <a:xfrm>
          <a:off x="12763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167639</xdr:rowOff>
    </xdr:from>
    <xdr:to>
      <xdr:col>71</xdr:col>
      <xdr:colOff>177800</xdr:colOff>
      <xdr:row>108</xdr:row>
      <xdr:rowOff>28848</xdr:rowOff>
    </xdr:to>
    <xdr:cxnSp macro="">
      <xdr:nvCxnSpPr>
        <xdr:cNvPr id="1356" name="直線コネクタ 1355">
          <a:extLst>
            <a:ext uri="{FF2B5EF4-FFF2-40B4-BE49-F238E27FC236}">
              <a16:creationId xmlns:a16="http://schemas.microsoft.com/office/drawing/2014/main" id="{AB4004B7-A277-4A84-A967-71A8CD7C3F29}"/>
            </a:ext>
          </a:extLst>
        </xdr:cNvPr>
        <xdr:cNvCxnSpPr/>
      </xdr:nvCxnSpPr>
      <xdr:spPr>
        <a:xfrm>
          <a:off x="12814300" y="1851278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113228</xdr:rowOff>
    </xdr:from>
    <xdr:ext cx="405111" cy="259045"/>
    <xdr:sp macro="" textlink="">
      <xdr:nvSpPr>
        <xdr:cNvPr id="1357" name="n_1aveValue【庁舎】&#10;有形固定資産減価償却率">
          <a:extLst>
            <a:ext uri="{FF2B5EF4-FFF2-40B4-BE49-F238E27FC236}">
              <a16:creationId xmlns:a16="http://schemas.microsoft.com/office/drawing/2014/main" id="{7B89F85E-2488-4342-BB03-1F37B96C9AD5}"/>
            </a:ext>
          </a:extLst>
        </xdr:cNvPr>
        <xdr:cNvSpPr txBox="1"/>
      </xdr:nvSpPr>
      <xdr:spPr>
        <a:xfrm>
          <a:off x="1526604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98533</xdr:rowOff>
    </xdr:from>
    <xdr:ext cx="405111" cy="259045"/>
    <xdr:sp macro="" textlink="">
      <xdr:nvSpPr>
        <xdr:cNvPr id="1358" name="n_2aveValue【庁舎】&#10;有形固定資産減価償却率">
          <a:extLst>
            <a:ext uri="{FF2B5EF4-FFF2-40B4-BE49-F238E27FC236}">
              <a16:creationId xmlns:a16="http://schemas.microsoft.com/office/drawing/2014/main" id="{2DCF2C41-18A1-4A49-8F90-C78E4ABFA41F}"/>
            </a:ext>
          </a:extLst>
        </xdr:cNvPr>
        <xdr:cNvSpPr txBox="1"/>
      </xdr:nvSpPr>
      <xdr:spPr>
        <a:xfrm>
          <a:off x="14389744" y="1792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1359" name="n_3aveValue【庁舎】&#10;有形固定資産減価償却率">
          <a:extLst>
            <a:ext uri="{FF2B5EF4-FFF2-40B4-BE49-F238E27FC236}">
              <a16:creationId xmlns:a16="http://schemas.microsoft.com/office/drawing/2014/main" id="{C3673465-E1D9-48D9-91E7-86F3EF7E5DCE}"/>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4734</xdr:rowOff>
    </xdr:from>
    <xdr:ext cx="405111" cy="259045"/>
    <xdr:sp macro="" textlink="">
      <xdr:nvSpPr>
        <xdr:cNvPr id="1360" name="n_4aveValue【庁舎】&#10;有形固定資産減価償却率">
          <a:extLst>
            <a:ext uri="{FF2B5EF4-FFF2-40B4-BE49-F238E27FC236}">
              <a16:creationId xmlns:a16="http://schemas.microsoft.com/office/drawing/2014/main" id="{5F2D5AED-7140-41F2-A802-E9AFB889EC22}"/>
            </a:ext>
          </a:extLst>
        </xdr:cNvPr>
        <xdr:cNvSpPr txBox="1"/>
      </xdr:nvSpPr>
      <xdr:spPr>
        <a:xfrm>
          <a:off x="12611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146793</xdr:rowOff>
    </xdr:from>
    <xdr:ext cx="405111" cy="259045"/>
    <xdr:sp macro="" textlink="">
      <xdr:nvSpPr>
        <xdr:cNvPr id="1361" name="n_1mainValue【庁舎】&#10;有形固定資産減価償却率">
          <a:extLst>
            <a:ext uri="{FF2B5EF4-FFF2-40B4-BE49-F238E27FC236}">
              <a16:creationId xmlns:a16="http://schemas.microsoft.com/office/drawing/2014/main" id="{5FD8C085-E076-44B7-B058-58558218C73C}"/>
            </a:ext>
          </a:extLst>
        </xdr:cNvPr>
        <xdr:cNvSpPr txBox="1"/>
      </xdr:nvSpPr>
      <xdr:spPr>
        <a:xfrm>
          <a:off x="152660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102706</xdr:rowOff>
    </xdr:from>
    <xdr:ext cx="405111" cy="259045"/>
    <xdr:sp macro="" textlink="">
      <xdr:nvSpPr>
        <xdr:cNvPr id="1362" name="n_2mainValue【庁舎】&#10;有形固定資産減価償却率">
          <a:extLst>
            <a:ext uri="{FF2B5EF4-FFF2-40B4-BE49-F238E27FC236}">
              <a16:creationId xmlns:a16="http://schemas.microsoft.com/office/drawing/2014/main" id="{4E2B6618-01CE-494E-9FCC-A2669377A57C}"/>
            </a:ext>
          </a:extLst>
        </xdr:cNvPr>
        <xdr:cNvSpPr txBox="1"/>
      </xdr:nvSpPr>
      <xdr:spPr>
        <a:xfrm>
          <a:off x="14389744" y="17247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70775</xdr:rowOff>
    </xdr:from>
    <xdr:ext cx="405111" cy="259045"/>
    <xdr:sp macro="" textlink="">
      <xdr:nvSpPr>
        <xdr:cNvPr id="1363" name="n_3mainValue【庁舎】&#10;有形固定資産減価償却率">
          <a:extLst>
            <a:ext uri="{FF2B5EF4-FFF2-40B4-BE49-F238E27FC236}">
              <a16:creationId xmlns:a16="http://schemas.microsoft.com/office/drawing/2014/main" id="{8DD900AA-4FD0-4CD9-87A0-441E28AF916D}"/>
            </a:ext>
          </a:extLst>
        </xdr:cNvPr>
        <xdr:cNvSpPr txBox="1"/>
      </xdr:nvSpPr>
      <xdr:spPr>
        <a:xfrm>
          <a:off x="13500744" y="18587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38116</xdr:rowOff>
    </xdr:from>
    <xdr:ext cx="405111" cy="259045"/>
    <xdr:sp macro="" textlink="">
      <xdr:nvSpPr>
        <xdr:cNvPr id="1364" name="n_4mainValue【庁舎】&#10;有形固定資産減価償却率">
          <a:extLst>
            <a:ext uri="{FF2B5EF4-FFF2-40B4-BE49-F238E27FC236}">
              <a16:creationId xmlns:a16="http://schemas.microsoft.com/office/drawing/2014/main" id="{BD099DF5-1A25-4F25-9B33-66554BF7EB91}"/>
            </a:ext>
          </a:extLst>
        </xdr:cNvPr>
        <xdr:cNvSpPr txBox="1"/>
      </xdr:nvSpPr>
      <xdr:spPr>
        <a:xfrm>
          <a:off x="126117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1365" name="正方形/長方形 1364">
          <a:extLst>
            <a:ext uri="{FF2B5EF4-FFF2-40B4-BE49-F238E27FC236}">
              <a16:creationId xmlns:a16="http://schemas.microsoft.com/office/drawing/2014/main" id="{784E514D-47CB-4D1E-BC5B-BFF4DE8F5C7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1366" name="正方形/長方形 1365">
          <a:extLst>
            <a:ext uri="{FF2B5EF4-FFF2-40B4-BE49-F238E27FC236}">
              <a16:creationId xmlns:a16="http://schemas.microsoft.com/office/drawing/2014/main" id="{EF3EC361-081C-4FCC-B07B-64D203DCC42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1367" name="正方形/長方形 1366">
          <a:extLst>
            <a:ext uri="{FF2B5EF4-FFF2-40B4-BE49-F238E27FC236}">
              <a16:creationId xmlns:a16="http://schemas.microsoft.com/office/drawing/2014/main" id="{D792DDB9-F435-4C8D-9AE6-9854C0ADF91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1368" name="正方形/長方形 1367">
          <a:extLst>
            <a:ext uri="{FF2B5EF4-FFF2-40B4-BE49-F238E27FC236}">
              <a16:creationId xmlns:a16="http://schemas.microsoft.com/office/drawing/2014/main" id="{7CFB1FE9-B398-49C6-8685-5CE1478824E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1369" name="正方形/長方形 1368">
          <a:extLst>
            <a:ext uri="{FF2B5EF4-FFF2-40B4-BE49-F238E27FC236}">
              <a16:creationId xmlns:a16="http://schemas.microsoft.com/office/drawing/2014/main" id="{BB8FD0B9-507A-4FD8-8650-BEB2853FE10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1370" name="正方形/長方形 1369">
          <a:extLst>
            <a:ext uri="{FF2B5EF4-FFF2-40B4-BE49-F238E27FC236}">
              <a16:creationId xmlns:a16="http://schemas.microsoft.com/office/drawing/2014/main" id="{70611DCD-70A5-4540-9E50-018610F529C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1371" name="正方形/長方形 1370">
          <a:extLst>
            <a:ext uri="{FF2B5EF4-FFF2-40B4-BE49-F238E27FC236}">
              <a16:creationId xmlns:a16="http://schemas.microsoft.com/office/drawing/2014/main" id="{56E3513D-DB83-4592-8ACF-89BAAFD87EB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1372" name="正方形/長方形 1371">
          <a:extLst>
            <a:ext uri="{FF2B5EF4-FFF2-40B4-BE49-F238E27FC236}">
              <a16:creationId xmlns:a16="http://schemas.microsoft.com/office/drawing/2014/main" id="{5A2C38A4-9C4A-491E-BCD3-8D60DFE0CA9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1373" name="テキスト ボックス 1372">
          <a:extLst>
            <a:ext uri="{FF2B5EF4-FFF2-40B4-BE49-F238E27FC236}">
              <a16:creationId xmlns:a16="http://schemas.microsoft.com/office/drawing/2014/main" id="{AD35CA0B-4DFD-4C4F-ADEE-6038633B96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1374" name="直線コネクタ 1373">
          <a:extLst>
            <a:ext uri="{FF2B5EF4-FFF2-40B4-BE49-F238E27FC236}">
              <a16:creationId xmlns:a16="http://schemas.microsoft.com/office/drawing/2014/main" id="{368A145E-71F0-4A7D-81C9-6199581CB12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1375" name="直線コネクタ 1374">
          <a:extLst>
            <a:ext uri="{FF2B5EF4-FFF2-40B4-BE49-F238E27FC236}">
              <a16:creationId xmlns:a16="http://schemas.microsoft.com/office/drawing/2014/main" id="{022D4B54-97BA-42F4-BB87-C185B462688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1376" name="テキスト ボックス 1375">
          <a:extLst>
            <a:ext uri="{FF2B5EF4-FFF2-40B4-BE49-F238E27FC236}">
              <a16:creationId xmlns:a16="http://schemas.microsoft.com/office/drawing/2014/main" id="{8C09E847-6510-4192-81C9-B12D0DB5C02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1377" name="直線コネクタ 1376">
          <a:extLst>
            <a:ext uri="{FF2B5EF4-FFF2-40B4-BE49-F238E27FC236}">
              <a16:creationId xmlns:a16="http://schemas.microsoft.com/office/drawing/2014/main" id="{1928C450-274E-4F3D-9E60-22036F35C6B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1378" name="テキスト ボックス 1377">
          <a:extLst>
            <a:ext uri="{FF2B5EF4-FFF2-40B4-BE49-F238E27FC236}">
              <a16:creationId xmlns:a16="http://schemas.microsoft.com/office/drawing/2014/main" id="{D7D43A2E-1EBB-40E3-8849-D6E156B2045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1379" name="直線コネクタ 1378">
          <a:extLst>
            <a:ext uri="{FF2B5EF4-FFF2-40B4-BE49-F238E27FC236}">
              <a16:creationId xmlns:a16="http://schemas.microsoft.com/office/drawing/2014/main" id="{E1FAF94B-F14B-4C3C-8FC5-85FE012C659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1380" name="テキスト ボックス 1379">
          <a:extLst>
            <a:ext uri="{FF2B5EF4-FFF2-40B4-BE49-F238E27FC236}">
              <a16:creationId xmlns:a16="http://schemas.microsoft.com/office/drawing/2014/main" id="{FF9D1083-7851-450A-95E3-A4742B63343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1381" name="直線コネクタ 1380">
          <a:extLst>
            <a:ext uri="{FF2B5EF4-FFF2-40B4-BE49-F238E27FC236}">
              <a16:creationId xmlns:a16="http://schemas.microsoft.com/office/drawing/2014/main" id="{71A64B15-3079-41EF-8747-14C1681E4F7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1382" name="テキスト ボックス 1381">
          <a:extLst>
            <a:ext uri="{FF2B5EF4-FFF2-40B4-BE49-F238E27FC236}">
              <a16:creationId xmlns:a16="http://schemas.microsoft.com/office/drawing/2014/main" id="{CE6F5133-2738-4B54-A307-FF44E52EBBF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1383" name="直線コネクタ 1382">
          <a:extLst>
            <a:ext uri="{FF2B5EF4-FFF2-40B4-BE49-F238E27FC236}">
              <a16:creationId xmlns:a16="http://schemas.microsoft.com/office/drawing/2014/main" id="{6A29FB2C-E6F9-4AE8-9907-0439AD2E168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1384" name="テキスト ボックス 1383">
          <a:extLst>
            <a:ext uri="{FF2B5EF4-FFF2-40B4-BE49-F238E27FC236}">
              <a16:creationId xmlns:a16="http://schemas.microsoft.com/office/drawing/2014/main" id="{F2AB9362-F787-45B1-BC41-10AE5FE16A97}"/>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1385" name="直線コネクタ 1384">
          <a:extLst>
            <a:ext uri="{FF2B5EF4-FFF2-40B4-BE49-F238E27FC236}">
              <a16:creationId xmlns:a16="http://schemas.microsoft.com/office/drawing/2014/main" id="{6D3D7BA2-EE68-45DF-9B75-109671CFA863}"/>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1386" name="テキスト ボックス 1385">
          <a:extLst>
            <a:ext uri="{FF2B5EF4-FFF2-40B4-BE49-F238E27FC236}">
              <a16:creationId xmlns:a16="http://schemas.microsoft.com/office/drawing/2014/main" id="{89E92F60-B91F-4E67-A047-AB4561009EDA}"/>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1387" name="【庁舎】&#10;一人当たり面積グラフ枠">
          <a:extLst>
            <a:ext uri="{FF2B5EF4-FFF2-40B4-BE49-F238E27FC236}">
              <a16:creationId xmlns:a16="http://schemas.microsoft.com/office/drawing/2014/main" id="{BCA56C30-EB1F-4E9E-B751-4C6F1F08885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127000</xdr:rowOff>
    </xdr:from>
    <xdr:to>
      <xdr:col>116</xdr:col>
      <xdr:colOff>62864</xdr:colOff>
      <xdr:row>108</xdr:row>
      <xdr:rowOff>126112</xdr:rowOff>
    </xdr:to>
    <xdr:cxnSp macro="">
      <xdr:nvCxnSpPr>
        <xdr:cNvPr id="1388" name="直線コネクタ 1387">
          <a:extLst>
            <a:ext uri="{FF2B5EF4-FFF2-40B4-BE49-F238E27FC236}">
              <a16:creationId xmlns:a16="http://schemas.microsoft.com/office/drawing/2014/main" id="{3ED1E910-31AA-477A-A33D-65C92FC243A3}"/>
            </a:ext>
          </a:extLst>
        </xdr:cNvPr>
        <xdr:cNvCxnSpPr/>
      </xdr:nvCxnSpPr>
      <xdr:spPr>
        <a:xfrm flipV="1">
          <a:off x="22160864" y="17272000"/>
          <a:ext cx="0" cy="1370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129939</xdr:rowOff>
    </xdr:from>
    <xdr:ext cx="469744" cy="259045"/>
    <xdr:sp macro="" textlink="">
      <xdr:nvSpPr>
        <xdr:cNvPr id="1389" name="【庁舎】&#10;一人当たり面積最小値テキスト">
          <a:extLst>
            <a:ext uri="{FF2B5EF4-FFF2-40B4-BE49-F238E27FC236}">
              <a16:creationId xmlns:a16="http://schemas.microsoft.com/office/drawing/2014/main" id="{DB3EE426-865B-4321-8EDF-5E1C32C09CB0}"/>
            </a:ext>
          </a:extLst>
        </xdr:cNvPr>
        <xdr:cNvSpPr txBox="1"/>
      </xdr:nvSpPr>
      <xdr:spPr>
        <a:xfrm>
          <a:off x="22199600" y="18646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126112</xdr:rowOff>
    </xdr:from>
    <xdr:to>
      <xdr:col>116</xdr:col>
      <xdr:colOff>152400</xdr:colOff>
      <xdr:row>108</xdr:row>
      <xdr:rowOff>126112</xdr:rowOff>
    </xdr:to>
    <xdr:cxnSp macro="">
      <xdr:nvCxnSpPr>
        <xdr:cNvPr id="1390" name="直線コネクタ 1389">
          <a:extLst>
            <a:ext uri="{FF2B5EF4-FFF2-40B4-BE49-F238E27FC236}">
              <a16:creationId xmlns:a16="http://schemas.microsoft.com/office/drawing/2014/main" id="{AC8C7214-CE89-4B4E-953E-7939865B0676}"/>
            </a:ext>
          </a:extLst>
        </xdr:cNvPr>
        <xdr:cNvCxnSpPr/>
      </xdr:nvCxnSpPr>
      <xdr:spPr>
        <a:xfrm>
          <a:off x="22072600" y="18642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73677</xdr:rowOff>
    </xdr:from>
    <xdr:ext cx="534377" cy="259045"/>
    <xdr:sp macro="" textlink="">
      <xdr:nvSpPr>
        <xdr:cNvPr id="1391" name="【庁舎】&#10;一人当たり面積最大値テキスト">
          <a:extLst>
            <a:ext uri="{FF2B5EF4-FFF2-40B4-BE49-F238E27FC236}">
              <a16:creationId xmlns:a16="http://schemas.microsoft.com/office/drawing/2014/main" id="{D43DA60C-FDDE-4C9C-862B-6225F5121A99}"/>
            </a:ext>
          </a:extLst>
        </xdr:cNvPr>
        <xdr:cNvSpPr txBox="1"/>
      </xdr:nvSpPr>
      <xdr:spPr>
        <a:xfrm>
          <a:off x="22199600" y="1704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127000</xdr:rowOff>
    </xdr:from>
    <xdr:to>
      <xdr:col>116</xdr:col>
      <xdr:colOff>152400</xdr:colOff>
      <xdr:row>100</xdr:row>
      <xdr:rowOff>127000</xdr:rowOff>
    </xdr:to>
    <xdr:cxnSp macro="">
      <xdr:nvCxnSpPr>
        <xdr:cNvPr id="1392" name="直線コネクタ 1391">
          <a:extLst>
            <a:ext uri="{FF2B5EF4-FFF2-40B4-BE49-F238E27FC236}">
              <a16:creationId xmlns:a16="http://schemas.microsoft.com/office/drawing/2014/main" id="{441F3BB2-E84D-4EE2-BBF9-D5690FEE855E}"/>
            </a:ext>
          </a:extLst>
        </xdr:cNvPr>
        <xdr:cNvCxnSpPr/>
      </xdr:nvCxnSpPr>
      <xdr:spPr>
        <a:xfrm>
          <a:off x="22072600" y="172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120287</xdr:rowOff>
    </xdr:from>
    <xdr:ext cx="469744" cy="259045"/>
    <xdr:sp macro="" textlink="">
      <xdr:nvSpPr>
        <xdr:cNvPr id="1393" name="【庁舎】&#10;一人当たり面積平均値テキスト">
          <a:extLst>
            <a:ext uri="{FF2B5EF4-FFF2-40B4-BE49-F238E27FC236}">
              <a16:creationId xmlns:a16="http://schemas.microsoft.com/office/drawing/2014/main" id="{275C075A-6CE7-475C-921A-F4AB33C47E7D}"/>
            </a:ext>
          </a:extLst>
        </xdr:cNvPr>
        <xdr:cNvSpPr txBox="1"/>
      </xdr:nvSpPr>
      <xdr:spPr>
        <a:xfrm>
          <a:off x="22199600" y="18465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141860</xdr:rowOff>
    </xdr:from>
    <xdr:to>
      <xdr:col>116</xdr:col>
      <xdr:colOff>114300</xdr:colOff>
      <xdr:row>108</xdr:row>
      <xdr:rowOff>72010</xdr:rowOff>
    </xdr:to>
    <xdr:sp macro="" textlink="">
      <xdr:nvSpPr>
        <xdr:cNvPr id="1394" name="フローチャート: 判断 1393">
          <a:extLst>
            <a:ext uri="{FF2B5EF4-FFF2-40B4-BE49-F238E27FC236}">
              <a16:creationId xmlns:a16="http://schemas.microsoft.com/office/drawing/2014/main" id="{F2996779-DDC1-44DA-931E-1A1C705E2986}"/>
            </a:ext>
          </a:extLst>
        </xdr:cNvPr>
        <xdr:cNvSpPr/>
      </xdr:nvSpPr>
      <xdr:spPr>
        <a:xfrm>
          <a:off x="22110700" y="1848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137161</xdr:rowOff>
    </xdr:from>
    <xdr:to>
      <xdr:col>112</xdr:col>
      <xdr:colOff>38100</xdr:colOff>
      <xdr:row>108</xdr:row>
      <xdr:rowOff>67311</xdr:rowOff>
    </xdr:to>
    <xdr:sp macro="" textlink="">
      <xdr:nvSpPr>
        <xdr:cNvPr id="1395" name="フローチャート: 判断 1394">
          <a:extLst>
            <a:ext uri="{FF2B5EF4-FFF2-40B4-BE49-F238E27FC236}">
              <a16:creationId xmlns:a16="http://schemas.microsoft.com/office/drawing/2014/main" id="{01154904-A8E1-4AE0-B372-610E2B6C7A54}"/>
            </a:ext>
          </a:extLst>
        </xdr:cNvPr>
        <xdr:cNvSpPr/>
      </xdr:nvSpPr>
      <xdr:spPr>
        <a:xfrm>
          <a:off x="21272500" y="1848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144145</xdr:rowOff>
    </xdr:from>
    <xdr:to>
      <xdr:col>107</xdr:col>
      <xdr:colOff>101600</xdr:colOff>
      <xdr:row>108</xdr:row>
      <xdr:rowOff>74295</xdr:rowOff>
    </xdr:to>
    <xdr:sp macro="" textlink="">
      <xdr:nvSpPr>
        <xdr:cNvPr id="1396" name="フローチャート: 判断 1395">
          <a:extLst>
            <a:ext uri="{FF2B5EF4-FFF2-40B4-BE49-F238E27FC236}">
              <a16:creationId xmlns:a16="http://schemas.microsoft.com/office/drawing/2014/main" id="{DBE7F846-591D-414E-9F8B-DCB5584EFFF4}"/>
            </a:ext>
          </a:extLst>
        </xdr:cNvPr>
        <xdr:cNvSpPr/>
      </xdr:nvSpPr>
      <xdr:spPr>
        <a:xfrm>
          <a:off x="20383500" y="1848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150749</xdr:rowOff>
    </xdr:from>
    <xdr:to>
      <xdr:col>102</xdr:col>
      <xdr:colOff>165100</xdr:colOff>
      <xdr:row>108</xdr:row>
      <xdr:rowOff>80899</xdr:rowOff>
    </xdr:to>
    <xdr:sp macro="" textlink="">
      <xdr:nvSpPr>
        <xdr:cNvPr id="1397" name="フローチャート: 判断 1396">
          <a:extLst>
            <a:ext uri="{FF2B5EF4-FFF2-40B4-BE49-F238E27FC236}">
              <a16:creationId xmlns:a16="http://schemas.microsoft.com/office/drawing/2014/main" id="{2B32168E-190B-474C-8025-11C966763090}"/>
            </a:ext>
          </a:extLst>
        </xdr:cNvPr>
        <xdr:cNvSpPr/>
      </xdr:nvSpPr>
      <xdr:spPr>
        <a:xfrm>
          <a:off x="19494500" y="1849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151892</xdr:rowOff>
    </xdr:from>
    <xdr:to>
      <xdr:col>98</xdr:col>
      <xdr:colOff>38100</xdr:colOff>
      <xdr:row>108</xdr:row>
      <xdr:rowOff>82042</xdr:rowOff>
    </xdr:to>
    <xdr:sp macro="" textlink="">
      <xdr:nvSpPr>
        <xdr:cNvPr id="1398" name="フローチャート: 判断 1397">
          <a:extLst>
            <a:ext uri="{FF2B5EF4-FFF2-40B4-BE49-F238E27FC236}">
              <a16:creationId xmlns:a16="http://schemas.microsoft.com/office/drawing/2014/main" id="{5A7D2E49-E975-4754-900B-F72F6DDDE9C0}"/>
            </a:ext>
          </a:extLst>
        </xdr:cNvPr>
        <xdr:cNvSpPr/>
      </xdr:nvSpPr>
      <xdr:spPr>
        <a:xfrm>
          <a:off x="18605500" y="1849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1399" name="テキスト ボックス 1398">
          <a:extLst>
            <a:ext uri="{FF2B5EF4-FFF2-40B4-BE49-F238E27FC236}">
              <a16:creationId xmlns:a16="http://schemas.microsoft.com/office/drawing/2014/main" id="{32DB3D05-EFEA-4ABE-B10C-EFFB5ABB7F1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1400" name="テキスト ボックス 1399">
          <a:extLst>
            <a:ext uri="{FF2B5EF4-FFF2-40B4-BE49-F238E27FC236}">
              <a16:creationId xmlns:a16="http://schemas.microsoft.com/office/drawing/2014/main" id="{22A72373-257E-4911-A9B2-B8507695C92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1401" name="テキスト ボックス 1400">
          <a:extLst>
            <a:ext uri="{FF2B5EF4-FFF2-40B4-BE49-F238E27FC236}">
              <a16:creationId xmlns:a16="http://schemas.microsoft.com/office/drawing/2014/main" id="{E3E129F3-51D3-4B1F-AAF3-1AC3700335F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1402" name="テキスト ボックス 1401">
          <a:extLst>
            <a:ext uri="{FF2B5EF4-FFF2-40B4-BE49-F238E27FC236}">
              <a16:creationId xmlns:a16="http://schemas.microsoft.com/office/drawing/2014/main" id="{F16EBD89-4904-4859-8B72-420E99FDFF1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1403" name="テキスト ボックス 1402">
          <a:extLst>
            <a:ext uri="{FF2B5EF4-FFF2-40B4-BE49-F238E27FC236}">
              <a16:creationId xmlns:a16="http://schemas.microsoft.com/office/drawing/2014/main" id="{71C67FB6-360B-4634-84E3-F92128856AA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111252</xdr:rowOff>
    </xdr:from>
    <xdr:to>
      <xdr:col>116</xdr:col>
      <xdr:colOff>114300</xdr:colOff>
      <xdr:row>107</xdr:row>
      <xdr:rowOff>41402</xdr:rowOff>
    </xdr:to>
    <xdr:sp macro="" textlink="">
      <xdr:nvSpPr>
        <xdr:cNvPr id="1404" name="楕円 1403">
          <a:extLst>
            <a:ext uri="{FF2B5EF4-FFF2-40B4-BE49-F238E27FC236}">
              <a16:creationId xmlns:a16="http://schemas.microsoft.com/office/drawing/2014/main" id="{E64C1F2B-2ADA-4043-A559-2246FFBE5997}"/>
            </a:ext>
          </a:extLst>
        </xdr:cNvPr>
        <xdr:cNvSpPr/>
      </xdr:nvSpPr>
      <xdr:spPr>
        <a:xfrm>
          <a:off x="22110700" y="1828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134129</xdr:rowOff>
    </xdr:from>
    <xdr:ext cx="469744" cy="259045"/>
    <xdr:sp macro="" textlink="">
      <xdr:nvSpPr>
        <xdr:cNvPr id="1405" name="【庁舎】&#10;一人当たり面積該当値テキスト">
          <a:extLst>
            <a:ext uri="{FF2B5EF4-FFF2-40B4-BE49-F238E27FC236}">
              <a16:creationId xmlns:a16="http://schemas.microsoft.com/office/drawing/2014/main" id="{AF94BDAD-996E-425B-AA14-CA5F1669E855}"/>
            </a:ext>
          </a:extLst>
        </xdr:cNvPr>
        <xdr:cNvSpPr txBox="1"/>
      </xdr:nvSpPr>
      <xdr:spPr>
        <a:xfrm>
          <a:off x="22199600" y="18136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11937</xdr:rowOff>
    </xdr:from>
    <xdr:to>
      <xdr:col>112</xdr:col>
      <xdr:colOff>38100</xdr:colOff>
      <xdr:row>105</xdr:row>
      <xdr:rowOff>113537</xdr:rowOff>
    </xdr:to>
    <xdr:sp macro="" textlink="">
      <xdr:nvSpPr>
        <xdr:cNvPr id="1406" name="楕円 1405">
          <a:extLst>
            <a:ext uri="{FF2B5EF4-FFF2-40B4-BE49-F238E27FC236}">
              <a16:creationId xmlns:a16="http://schemas.microsoft.com/office/drawing/2014/main" id="{1D716F22-965D-44C1-94E1-E8A23D7827D3}"/>
            </a:ext>
          </a:extLst>
        </xdr:cNvPr>
        <xdr:cNvSpPr/>
      </xdr:nvSpPr>
      <xdr:spPr>
        <a:xfrm>
          <a:off x="21272500" y="18014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62737</xdr:rowOff>
    </xdr:from>
    <xdr:to>
      <xdr:col>116</xdr:col>
      <xdr:colOff>63500</xdr:colOff>
      <xdr:row>106</xdr:row>
      <xdr:rowOff>162052</xdr:rowOff>
    </xdr:to>
    <xdr:cxnSp macro="">
      <xdr:nvCxnSpPr>
        <xdr:cNvPr id="1407" name="直線コネクタ 1406">
          <a:extLst>
            <a:ext uri="{FF2B5EF4-FFF2-40B4-BE49-F238E27FC236}">
              <a16:creationId xmlns:a16="http://schemas.microsoft.com/office/drawing/2014/main" id="{A3E5DD3D-1BAC-4A9A-9088-103C930A6CE3}"/>
            </a:ext>
          </a:extLst>
        </xdr:cNvPr>
        <xdr:cNvCxnSpPr/>
      </xdr:nvCxnSpPr>
      <xdr:spPr>
        <a:xfrm>
          <a:off x="21323300" y="18064987"/>
          <a:ext cx="838200" cy="27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13715</xdr:rowOff>
    </xdr:from>
    <xdr:to>
      <xdr:col>107</xdr:col>
      <xdr:colOff>101600</xdr:colOff>
      <xdr:row>105</xdr:row>
      <xdr:rowOff>115315</xdr:rowOff>
    </xdr:to>
    <xdr:sp macro="" textlink="">
      <xdr:nvSpPr>
        <xdr:cNvPr id="1408" name="楕円 1407">
          <a:extLst>
            <a:ext uri="{FF2B5EF4-FFF2-40B4-BE49-F238E27FC236}">
              <a16:creationId xmlns:a16="http://schemas.microsoft.com/office/drawing/2014/main" id="{37D88D45-2D3A-4918-B398-66185A837F01}"/>
            </a:ext>
          </a:extLst>
        </xdr:cNvPr>
        <xdr:cNvSpPr/>
      </xdr:nvSpPr>
      <xdr:spPr>
        <a:xfrm>
          <a:off x="20383500" y="18015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62737</xdr:rowOff>
    </xdr:from>
    <xdr:to>
      <xdr:col>111</xdr:col>
      <xdr:colOff>177800</xdr:colOff>
      <xdr:row>105</xdr:row>
      <xdr:rowOff>64515</xdr:rowOff>
    </xdr:to>
    <xdr:cxnSp macro="">
      <xdr:nvCxnSpPr>
        <xdr:cNvPr id="1409" name="直線コネクタ 1408">
          <a:extLst>
            <a:ext uri="{FF2B5EF4-FFF2-40B4-BE49-F238E27FC236}">
              <a16:creationId xmlns:a16="http://schemas.microsoft.com/office/drawing/2014/main" id="{E01A2238-DFF6-46E3-AAE7-C2934ADE8FCE}"/>
            </a:ext>
          </a:extLst>
        </xdr:cNvPr>
        <xdr:cNvCxnSpPr/>
      </xdr:nvCxnSpPr>
      <xdr:spPr>
        <a:xfrm flipV="1">
          <a:off x="20434300" y="18064987"/>
          <a:ext cx="88900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14987</xdr:rowOff>
    </xdr:from>
    <xdr:to>
      <xdr:col>102</xdr:col>
      <xdr:colOff>165100</xdr:colOff>
      <xdr:row>107</xdr:row>
      <xdr:rowOff>116587</xdr:rowOff>
    </xdr:to>
    <xdr:sp macro="" textlink="">
      <xdr:nvSpPr>
        <xdr:cNvPr id="1410" name="楕円 1409">
          <a:extLst>
            <a:ext uri="{FF2B5EF4-FFF2-40B4-BE49-F238E27FC236}">
              <a16:creationId xmlns:a16="http://schemas.microsoft.com/office/drawing/2014/main" id="{B245B34E-745D-4C33-A28D-F0011AA57705}"/>
            </a:ext>
          </a:extLst>
        </xdr:cNvPr>
        <xdr:cNvSpPr/>
      </xdr:nvSpPr>
      <xdr:spPr>
        <a:xfrm>
          <a:off x="19494500" y="183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64515</xdr:rowOff>
    </xdr:from>
    <xdr:to>
      <xdr:col>107</xdr:col>
      <xdr:colOff>50800</xdr:colOff>
      <xdr:row>107</xdr:row>
      <xdr:rowOff>65787</xdr:rowOff>
    </xdr:to>
    <xdr:cxnSp macro="">
      <xdr:nvCxnSpPr>
        <xdr:cNvPr id="1411" name="直線コネクタ 1410">
          <a:extLst>
            <a:ext uri="{FF2B5EF4-FFF2-40B4-BE49-F238E27FC236}">
              <a16:creationId xmlns:a16="http://schemas.microsoft.com/office/drawing/2014/main" id="{440E7E85-F924-4BA9-913F-EC7F645DC4CD}"/>
            </a:ext>
          </a:extLst>
        </xdr:cNvPr>
        <xdr:cNvCxnSpPr/>
      </xdr:nvCxnSpPr>
      <xdr:spPr>
        <a:xfrm flipV="1">
          <a:off x="19545300" y="18066765"/>
          <a:ext cx="889000" cy="344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17907</xdr:rowOff>
    </xdr:from>
    <xdr:to>
      <xdr:col>98</xdr:col>
      <xdr:colOff>38100</xdr:colOff>
      <xdr:row>107</xdr:row>
      <xdr:rowOff>119507</xdr:rowOff>
    </xdr:to>
    <xdr:sp macro="" textlink="">
      <xdr:nvSpPr>
        <xdr:cNvPr id="1412" name="楕円 1411">
          <a:extLst>
            <a:ext uri="{FF2B5EF4-FFF2-40B4-BE49-F238E27FC236}">
              <a16:creationId xmlns:a16="http://schemas.microsoft.com/office/drawing/2014/main" id="{CB6F9E34-FD84-4C08-BA81-0C09775650D5}"/>
            </a:ext>
          </a:extLst>
        </xdr:cNvPr>
        <xdr:cNvSpPr/>
      </xdr:nvSpPr>
      <xdr:spPr>
        <a:xfrm>
          <a:off x="18605500" y="1836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65787</xdr:rowOff>
    </xdr:from>
    <xdr:to>
      <xdr:col>102</xdr:col>
      <xdr:colOff>114300</xdr:colOff>
      <xdr:row>107</xdr:row>
      <xdr:rowOff>68707</xdr:rowOff>
    </xdr:to>
    <xdr:cxnSp macro="">
      <xdr:nvCxnSpPr>
        <xdr:cNvPr id="1413" name="直線コネクタ 1412">
          <a:extLst>
            <a:ext uri="{FF2B5EF4-FFF2-40B4-BE49-F238E27FC236}">
              <a16:creationId xmlns:a16="http://schemas.microsoft.com/office/drawing/2014/main" id="{C36C044C-EF59-4AD6-BFA9-CCE1E1F390FD}"/>
            </a:ext>
          </a:extLst>
        </xdr:cNvPr>
        <xdr:cNvCxnSpPr/>
      </xdr:nvCxnSpPr>
      <xdr:spPr>
        <a:xfrm flipV="1">
          <a:off x="18656300" y="18410937"/>
          <a:ext cx="889000" cy="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58438</xdr:rowOff>
    </xdr:from>
    <xdr:ext cx="469744" cy="259045"/>
    <xdr:sp macro="" textlink="">
      <xdr:nvSpPr>
        <xdr:cNvPr id="1414" name="n_1aveValue【庁舎】&#10;一人当たり面積">
          <a:extLst>
            <a:ext uri="{FF2B5EF4-FFF2-40B4-BE49-F238E27FC236}">
              <a16:creationId xmlns:a16="http://schemas.microsoft.com/office/drawing/2014/main" id="{CBB41126-C87D-40ED-B303-778675127E68}"/>
            </a:ext>
          </a:extLst>
        </xdr:cNvPr>
        <xdr:cNvSpPr txBox="1"/>
      </xdr:nvSpPr>
      <xdr:spPr>
        <a:xfrm>
          <a:off x="21075727" y="1857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65422</xdr:rowOff>
    </xdr:from>
    <xdr:ext cx="469744" cy="259045"/>
    <xdr:sp macro="" textlink="">
      <xdr:nvSpPr>
        <xdr:cNvPr id="1415" name="n_2aveValue【庁舎】&#10;一人当たり面積">
          <a:extLst>
            <a:ext uri="{FF2B5EF4-FFF2-40B4-BE49-F238E27FC236}">
              <a16:creationId xmlns:a16="http://schemas.microsoft.com/office/drawing/2014/main" id="{5F154ED6-E8B6-4894-8615-68A7834D9FFE}"/>
            </a:ext>
          </a:extLst>
        </xdr:cNvPr>
        <xdr:cNvSpPr txBox="1"/>
      </xdr:nvSpPr>
      <xdr:spPr>
        <a:xfrm>
          <a:off x="20199427" y="18582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72026</xdr:rowOff>
    </xdr:from>
    <xdr:ext cx="469744" cy="259045"/>
    <xdr:sp macro="" textlink="">
      <xdr:nvSpPr>
        <xdr:cNvPr id="1416" name="n_3aveValue【庁舎】&#10;一人当たり面積">
          <a:extLst>
            <a:ext uri="{FF2B5EF4-FFF2-40B4-BE49-F238E27FC236}">
              <a16:creationId xmlns:a16="http://schemas.microsoft.com/office/drawing/2014/main" id="{D67F950C-6006-4D73-A55E-37C3506B1DB3}"/>
            </a:ext>
          </a:extLst>
        </xdr:cNvPr>
        <xdr:cNvSpPr txBox="1"/>
      </xdr:nvSpPr>
      <xdr:spPr>
        <a:xfrm>
          <a:off x="19310427" y="1858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73169</xdr:rowOff>
    </xdr:from>
    <xdr:ext cx="469744" cy="259045"/>
    <xdr:sp macro="" textlink="">
      <xdr:nvSpPr>
        <xdr:cNvPr id="1417" name="n_4aveValue【庁舎】&#10;一人当たり面積">
          <a:extLst>
            <a:ext uri="{FF2B5EF4-FFF2-40B4-BE49-F238E27FC236}">
              <a16:creationId xmlns:a16="http://schemas.microsoft.com/office/drawing/2014/main" id="{806C2643-B61F-4380-89AD-7021B45351E1}"/>
            </a:ext>
          </a:extLst>
        </xdr:cNvPr>
        <xdr:cNvSpPr txBox="1"/>
      </xdr:nvSpPr>
      <xdr:spPr>
        <a:xfrm>
          <a:off x="18421427" y="1858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130064</xdr:rowOff>
    </xdr:from>
    <xdr:ext cx="469744" cy="259045"/>
    <xdr:sp macro="" textlink="">
      <xdr:nvSpPr>
        <xdr:cNvPr id="1418" name="n_1mainValue【庁舎】&#10;一人当たり面積">
          <a:extLst>
            <a:ext uri="{FF2B5EF4-FFF2-40B4-BE49-F238E27FC236}">
              <a16:creationId xmlns:a16="http://schemas.microsoft.com/office/drawing/2014/main" id="{F4AA0D3B-5E9E-45C8-9A49-8F179917A51B}"/>
            </a:ext>
          </a:extLst>
        </xdr:cNvPr>
        <xdr:cNvSpPr txBox="1"/>
      </xdr:nvSpPr>
      <xdr:spPr>
        <a:xfrm>
          <a:off x="21075727" y="1778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131842</xdr:rowOff>
    </xdr:from>
    <xdr:ext cx="469744" cy="259045"/>
    <xdr:sp macro="" textlink="">
      <xdr:nvSpPr>
        <xdr:cNvPr id="1419" name="n_2mainValue【庁舎】&#10;一人当たり面積">
          <a:extLst>
            <a:ext uri="{FF2B5EF4-FFF2-40B4-BE49-F238E27FC236}">
              <a16:creationId xmlns:a16="http://schemas.microsoft.com/office/drawing/2014/main" id="{11D871BF-0D1C-44D6-91D9-E10037E72BFB}"/>
            </a:ext>
          </a:extLst>
        </xdr:cNvPr>
        <xdr:cNvSpPr txBox="1"/>
      </xdr:nvSpPr>
      <xdr:spPr>
        <a:xfrm>
          <a:off x="20199427" y="1779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133114</xdr:rowOff>
    </xdr:from>
    <xdr:ext cx="469744" cy="259045"/>
    <xdr:sp macro="" textlink="">
      <xdr:nvSpPr>
        <xdr:cNvPr id="1420" name="n_3mainValue【庁舎】&#10;一人当たり面積">
          <a:extLst>
            <a:ext uri="{FF2B5EF4-FFF2-40B4-BE49-F238E27FC236}">
              <a16:creationId xmlns:a16="http://schemas.microsoft.com/office/drawing/2014/main" id="{13903377-64DE-4CDB-BC48-27EC2A285C65}"/>
            </a:ext>
          </a:extLst>
        </xdr:cNvPr>
        <xdr:cNvSpPr txBox="1"/>
      </xdr:nvSpPr>
      <xdr:spPr>
        <a:xfrm>
          <a:off x="19310427" y="1813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136034</xdr:rowOff>
    </xdr:from>
    <xdr:ext cx="469744" cy="259045"/>
    <xdr:sp macro="" textlink="">
      <xdr:nvSpPr>
        <xdr:cNvPr id="1421" name="n_4mainValue【庁舎】&#10;一人当たり面積">
          <a:extLst>
            <a:ext uri="{FF2B5EF4-FFF2-40B4-BE49-F238E27FC236}">
              <a16:creationId xmlns:a16="http://schemas.microsoft.com/office/drawing/2014/main" id="{17F8FECC-CECE-455D-9550-1305192E0FBA}"/>
            </a:ext>
          </a:extLst>
        </xdr:cNvPr>
        <xdr:cNvSpPr txBox="1"/>
      </xdr:nvSpPr>
      <xdr:spPr>
        <a:xfrm>
          <a:off x="18421427" y="1813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1422" name="正方形/長方形 1421">
          <a:extLst>
            <a:ext uri="{FF2B5EF4-FFF2-40B4-BE49-F238E27FC236}">
              <a16:creationId xmlns:a16="http://schemas.microsoft.com/office/drawing/2014/main" id="{D1477C1C-0115-42F9-8F62-36944D816A5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1423" name="正方形/長方形 1422">
          <a:extLst>
            <a:ext uri="{FF2B5EF4-FFF2-40B4-BE49-F238E27FC236}">
              <a16:creationId xmlns:a16="http://schemas.microsoft.com/office/drawing/2014/main" id="{83D936A4-B904-45A8-9357-D4DD7241C2B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1424" name="テキスト ボックス 1423">
          <a:extLst>
            <a:ext uri="{FF2B5EF4-FFF2-40B4-BE49-F238E27FC236}">
              <a16:creationId xmlns:a16="http://schemas.microsoft.com/office/drawing/2014/main" id="{3CA9FA5D-29DE-4AA5-BAD3-3A380FAEFA7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としては、一般廃棄物処理施設、保険センター・保健所、消防施設の３つが類似団体内平均値を上回っている。消防施設は老朽化が進んでおり、耐用年数を注視しつつも使用している。離島振興総合センターにおいては、老朽化率が高くなっているものの、補修を行いつつ建て替えの計画を行ってい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92.168.19.221\&#20849;&#26377;\&#32207;&#21209;&#35506;\&#25285;&#24403;&#19968;&#35239;\02_&#36001;&#25919;&#25285;&#24403;\9.&#21508;&#24180;&#24230;&#26989;&#21209;\R7\6.&#27770;&#31639;&#38306;&#20418;\R8.3.12_&#20196;&#21644;&#65302;&#24180;&#24230;&#36001;&#25919;&#29366;&#27841;&#36039;&#26009;&#38598;&#12398;&#20316;&#25104;&#12539;&#20844;&#34920;&#12395;&#12388;&#12356;&#12390;\&#65298;&#22238;&#30446;\&#12304;&#36001;&#25919;&#29366;&#27841;&#36039;&#26009;&#38598;&#12305;_473553_&#31903;&#22269;&#26449;_2024(2&#22238;&#30446;).xlsx" TargetMode="External"/><Relationship Id="rId1" Type="http://schemas.openxmlformats.org/officeDocument/2006/relationships/externalLinkPath" Target="/&#32207;&#21209;&#35506;/&#25285;&#24403;&#19968;&#35239;/02_&#36001;&#25919;&#25285;&#24403;/9.&#21508;&#24180;&#24230;&#26989;&#21209;/R7/6.&#27770;&#31639;&#38306;&#20418;/R8.3.12_&#20196;&#21644;&#65302;&#24180;&#24230;&#36001;&#25919;&#29366;&#27841;&#36039;&#26009;&#38598;&#12398;&#20316;&#25104;&#12539;&#20844;&#34920;&#12395;&#12388;&#12356;&#12390;/&#65298;&#22238;&#30446;/&#12304;&#36001;&#25919;&#29366;&#27841;&#36039;&#26009;&#38598;&#12305;_473553_&#31903;&#22269;&#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21.4</v>
          </cell>
          <cell r="BX51">
            <v>44.6</v>
          </cell>
          <cell r="CF51">
            <v>124.2</v>
          </cell>
          <cell r="CN51">
            <v>145.1</v>
          </cell>
          <cell r="CV51">
            <v>186.7</v>
          </cell>
        </row>
        <row r="53">
          <cell r="BP53">
            <v>42.6</v>
          </cell>
          <cell r="BX53">
            <v>43.4</v>
          </cell>
          <cell r="CF53">
            <v>46.2</v>
          </cell>
          <cell r="CN53">
            <v>48.8</v>
          </cell>
          <cell r="CV53">
            <v>48.3</v>
          </cell>
        </row>
        <row r="55">
          <cell r="AN55" t="str">
            <v>類似団体内平均値</v>
          </cell>
          <cell r="BP55">
            <v>0</v>
          </cell>
          <cell r="BX55">
            <v>0</v>
          </cell>
          <cell r="CF55">
            <v>0</v>
          </cell>
          <cell r="CN55">
            <v>0</v>
          </cell>
          <cell r="CV55">
            <v>0</v>
          </cell>
        </row>
        <row r="57">
          <cell r="BP57">
            <v>61.5</v>
          </cell>
          <cell r="BX57">
            <v>60.8</v>
          </cell>
          <cell r="CF57">
            <v>62.2</v>
          </cell>
          <cell r="CN57">
            <v>62.6</v>
          </cell>
          <cell r="CV57">
            <v>62.9</v>
          </cell>
        </row>
        <row r="72">
          <cell r="BP72" t="str">
            <v>R02</v>
          </cell>
          <cell r="BX72" t="str">
            <v>R03</v>
          </cell>
          <cell r="CF72" t="str">
            <v>R04</v>
          </cell>
          <cell r="CN72" t="str">
            <v>R05</v>
          </cell>
          <cell r="CV72" t="str">
            <v>R06</v>
          </cell>
        </row>
        <row r="73">
          <cell r="AN73" t="str">
            <v>当該団体値</v>
          </cell>
          <cell r="BP73">
            <v>21.4</v>
          </cell>
          <cell r="BX73">
            <v>44.6</v>
          </cell>
          <cell r="CF73">
            <v>124.2</v>
          </cell>
          <cell r="CN73">
            <v>145.1</v>
          </cell>
          <cell r="CV73">
            <v>186.7</v>
          </cell>
        </row>
        <row r="75">
          <cell r="BP75">
            <v>8</v>
          </cell>
          <cell r="BX75">
            <v>7.6</v>
          </cell>
          <cell r="CF75">
            <v>7.9</v>
          </cell>
          <cell r="CN75">
            <v>9.3000000000000007</v>
          </cell>
          <cell r="CV75">
            <v>11.9</v>
          </cell>
        </row>
        <row r="77">
          <cell r="AN77" t="str">
            <v>類似団体内平均値</v>
          </cell>
          <cell r="BP77">
            <v>0</v>
          </cell>
          <cell r="BX77">
            <v>0</v>
          </cell>
          <cell r="CF77">
            <v>0</v>
          </cell>
          <cell r="CN77">
            <v>0</v>
          </cell>
          <cell r="CV77">
            <v>0</v>
          </cell>
        </row>
        <row r="79">
          <cell r="BP79">
            <v>8</v>
          </cell>
          <cell r="BX79">
            <v>6.6</v>
          </cell>
          <cell r="CF79">
            <v>6.8</v>
          </cell>
          <cell r="CN79">
            <v>7.2</v>
          </cell>
          <cell r="CV79">
            <v>7.3</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opLeftCell="A16"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2973870</v>
      </c>
      <c r="BO4" s="449"/>
      <c r="BP4" s="449"/>
      <c r="BQ4" s="449"/>
      <c r="BR4" s="449"/>
      <c r="BS4" s="449"/>
      <c r="BT4" s="449"/>
      <c r="BU4" s="450"/>
      <c r="BV4" s="448">
        <v>2493927</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22.4</v>
      </c>
      <c r="CU4" s="589"/>
      <c r="CV4" s="589"/>
      <c r="CW4" s="589"/>
      <c r="CX4" s="589"/>
      <c r="CY4" s="589"/>
      <c r="CZ4" s="589"/>
      <c r="DA4" s="590"/>
      <c r="DB4" s="588">
        <v>18.8</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2696980</v>
      </c>
      <c r="BO5" s="420"/>
      <c r="BP5" s="420"/>
      <c r="BQ5" s="420"/>
      <c r="BR5" s="420"/>
      <c r="BS5" s="420"/>
      <c r="BT5" s="420"/>
      <c r="BU5" s="421"/>
      <c r="BV5" s="419">
        <v>2224614</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95</v>
      </c>
      <c r="CU5" s="417"/>
      <c r="CV5" s="417"/>
      <c r="CW5" s="417"/>
      <c r="CX5" s="417"/>
      <c r="CY5" s="417"/>
      <c r="CZ5" s="417"/>
      <c r="DA5" s="418"/>
      <c r="DB5" s="416">
        <v>96.9</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276890</v>
      </c>
      <c r="BO6" s="420"/>
      <c r="BP6" s="420"/>
      <c r="BQ6" s="420"/>
      <c r="BR6" s="420"/>
      <c r="BS6" s="420"/>
      <c r="BT6" s="420"/>
      <c r="BU6" s="421"/>
      <c r="BV6" s="419">
        <v>269313</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95.1</v>
      </c>
      <c r="CU6" s="563"/>
      <c r="CV6" s="563"/>
      <c r="CW6" s="563"/>
      <c r="CX6" s="563"/>
      <c r="CY6" s="563"/>
      <c r="CZ6" s="563"/>
      <c r="DA6" s="564"/>
      <c r="DB6" s="562">
        <v>97.2</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94183</v>
      </c>
      <c r="BO7" s="420"/>
      <c r="BP7" s="420"/>
      <c r="BQ7" s="420"/>
      <c r="BR7" s="420"/>
      <c r="BS7" s="420"/>
      <c r="BT7" s="420"/>
      <c r="BU7" s="421"/>
      <c r="BV7" s="419">
        <v>127246</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814322</v>
      </c>
      <c r="CU7" s="420"/>
      <c r="CV7" s="420"/>
      <c r="CW7" s="420"/>
      <c r="CX7" s="420"/>
      <c r="CY7" s="420"/>
      <c r="CZ7" s="420"/>
      <c r="DA7" s="421"/>
      <c r="DB7" s="419">
        <v>755666</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182707</v>
      </c>
      <c r="BO8" s="420"/>
      <c r="BP8" s="420"/>
      <c r="BQ8" s="420"/>
      <c r="BR8" s="420"/>
      <c r="BS8" s="420"/>
      <c r="BT8" s="420"/>
      <c r="BU8" s="421"/>
      <c r="BV8" s="419">
        <v>142067</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0.09</v>
      </c>
      <c r="CU8" s="523"/>
      <c r="CV8" s="523"/>
      <c r="CW8" s="523"/>
      <c r="CX8" s="523"/>
      <c r="CY8" s="523"/>
      <c r="CZ8" s="523"/>
      <c r="DA8" s="524"/>
      <c r="DB8" s="522">
        <v>0.09</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683</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40640</v>
      </c>
      <c r="BO9" s="420"/>
      <c r="BP9" s="420"/>
      <c r="BQ9" s="420"/>
      <c r="BR9" s="420"/>
      <c r="BS9" s="420"/>
      <c r="BT9" s="420"/>
      <c r="BU9" s="421"/>
      <c r="BV9" s="419">
        <v>-148021</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9.9</v>
      </c>
      <c r="CU9" s="417"/>
      <c r="CV9" s="417"/>
      <c r="CW9" s="417"/>
      <c r="CX9" s="417"/>
      <c r="CY9" s="417"/>
      <c r="CZ9" s="417"/>
      <c r="DA9" s="418"/>
      <c r="DB9" s="416">
        <v>10.9</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759</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130538</v>
      </c>
      <c r="BO10" s="420"/>
      <c r="BP10" s="420"/>
      <c r="BQ10" s="420"/>
      <c r="BR10" s="420"/>
      <c r="BS10" s="420"/>
      <c r="BT10" s="420"/>
      <c r="BU10" s="421"/>
      <c r="BV10" s="419">
        <v>243323</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676</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321836</v>
      </c>
      <c r="BO12" s="420"/>
      <c r="BP12" s="420"/>
      <c r="BQ12" s="420"/>
      <c r="BR12" s="420"/>
      <c r="BS12" s="420"/>
      <c r="BT12" s="420"/>
      <c r="BU12" s="421"/>
      <c r="BV12" s="419">
        <v>138631</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644</v>
      </c>
      <c r="S13" s="507"/>
      <c r="T13" s="507"/>
      <c r="U13" s="507"/>
      <c r="V13" s="508"/>
      <c r="W13" s="509" t="s">
        <v>131</v>
      </c>
      <c r="X13" s="405"/>
      <c r="Y13" s="405"/>
      <c r="Z13" s="405"/>
      <c r="AA13" s="405"/>
      <c r="AB13" s="406"/>
      <c r="AC13" s="372">
        <v>26</v>
      </c>
      <c r="AD13" s="373"/>
      <c r="AE13" s="373"/>
      <c r="AF13" s="373"/>
      <c r="AG13" s="374"/>
      <c r="AH13" s="372">
        <v>37</v>
      </c>
      <c r="AI13" s="373"/>
      <c r="AJ13" s="373"/>
      <c r="AK13" s="373"/>
      <c r="AL13" s="432"/>
      <c r="AM13" s="476" t="s">
        <v>132</v>
      </c>
      <c r="AN13" s="376"/>
      <c r="AO13" s="376"/>
      <c r="AP13" s="376"/>
      <c r="AQ13" s="376"/>
      <c r="AR13" s="376"/>
      <c r="AS13" s="376"/>
      <c r="AT13" s="377"/>
      <c r="AU13" s="477" t="s">
        <v>90</v>
      </c>
      <c r="AV13" s="478"/>
      <c r="AW13" s="478"/>
      <c r="AX13" s="478"/>
      <c r="AY13" s="433" t="s">
        <v>133</v>
      </c>
      <c r="AZ13" s="434"/>
      <c r="BA13" s="434"/>
      <c r="BB13" s="434"/>
      <c r="BC13" s="434"/>
      <c r="BD13" s="434"/>
      <c r="BE13" s="434"/>
      <c r="BF13" s="434"/>
      <c r="BG13" s="434"/>
      <c r="BH13" s="434"/>
      <c r="BI13" s="434"/>
      <c r="BJ13" s="434"/>
      <c r="BK13" s="434"/>
      <c r="BL13" s="434"/>
      <c r="BM13" s="435"/>
      <c r="BN13" s="419">
        <v>-150658</v>
      </c>
      <c r="BO13" s="420"/>
      <c r="BP13" s="420"/>
      <c r="BQ13" s="420"/>
      <c r="BR13" s="420"/>
      <c r="BS13" s="420"/>
      <c r="BT13" s="420"/>
      <c r="BU13" s="421"/>
      <c r="BV13" s="419">
        <v>-43329</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11.9</v>
      </c>
      <c r="CU13" s="417"/>
      <c r="CV13" s="417"/>
      <c r="CW13" s="417"/>
      <c r="CX13" s="417"/>
      <c r="CY13" s="417"/>
      <c r="CZ13" s="417"/>
      <c r="DA13" s="418"/>
      <c r="DB13" s="416">
        <v>9.3000000000000007</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664</v>
      </c>
      <c r="S14" s="507"/>
      <c r="T14" s="507"/>
      <c r="U14" s="507"/>
      <c r="V14" s="508"/>
      <c r="W14" s="510"/>
      <c r="X14" s="408"/>
      <c r="Y14" s="408"/>
      <c r="Z14" s="408"/>
      <c r="AA14" s="408"/>
      <c r="AB14" s="409"/>
      <c r="AC14" s="499">
        <v>7.9</v>
      </c>
      <c r="AD14" s="500"/>
      <c r="AE14" s="500"/>
      <c r="AF14" s="500"/>
      <c r="AG14" s="501"/>
      <c r="AH14" s="499">
        <v>10.5</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v>186.7</v>
      </c>
      <c r="CU14" s="517"/>
      <c r="CV14" s="517"/>
      <c r="CW14" s="517"/>
      <c r="CX14" s="517"/>
      <c r="CY14" s="517"/>
      <c r="CZ14" s="517"/>
      <c r="DA14" s="518"/>
      <c r="DB14" s="516">
        <v>145.1</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659</v>
      </c>
      <c r="S15" s="507"/>
      <c r="T15" s="507"/>
      <c r="U15" s="507"/>
      <c r="V15" s="508"/>
      <c r="W15" s="509" t="s">
        <v>137</v>
      </c>
      <c r="X15" s="405"/>
      <c r="Y15" s="405"/>
      <c r="Z15" s="405"/>
      <c r="AA15" s="405"/>
      <c r="AB15" s="406"/>
      <c r="AC15" s="372">
        <v>60</v>
      </c>
      <c r="AD15" s="373"/>
      <c r="AE15" s="373"/>
      <c r="AF15" s="373"/>
      <c r="AG15" s="374"/>
      <c r="AH15" s="372">
        <v>88</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70512</v>
      </c>
      <c r="BO15" s="449"/>
      <c r="BP15" s="449"/>
      <c r="BQ15" s="449"/>
      <c r="BR15" s="449"/>
      <c r="BS15" s="449"/>
      <c r="BT15" s="449"/>
      <c r="BU15" s="450"/>
      <c r="BV15" s="448">
        <v>68430</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18.2</v>
      </c>
      <c r="AD16" s="500"/>
      <c r="AE16" s="500"/>
      <c r="AF16" s="500"/>
      <c r="AG16" s="501"/>
      <c r="AH16" s="499">
        <v>25.1</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797190</v>
      </c>
      <c r="BO16" s="420"/>
      <c r="BP16" s="420"/>
      <c r="BQ16" s="420"/>
      <c r="BR16" s="420"/>
      <c r="BS16" s="420"/>
      <c r="BT16" s="420"/>
      <c r="BU16" s="421"/>
      <c r="BV16" s="419">
        <v>723631</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243</v>
      </c>
      <c r="AD17" s="373"/>
      <c r="AE17" s="373"/>
      <c r="AF17" s="373"/>
      <c r="AG17" s="374"/>
      <c r="AH17" s="372">
        <v>226</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86385</v>
      </c>
      <c r="BO17" s="420"/>
      <c r="BP17" s="420"/>
      <c r="BQ17" s="420"/>
      <c r="BR17" s="420"/>
      <c r="BS17" s="420"/>
      <c r="BT17" s="420"/>
      <c r="BU17" s="421"/>
      <c r="BV17" s="419">
        <v>84181</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7.65</v>
      </c>
      <c r="M18" s="472"/>
      <c r="N18" s="472"/>
      <c r="O18" s="472"/>
      <c r="P18" s="472"/>
      <c r="Q18" s="472"/>
      <c r="R18" s="473"/>
      <c r="S18" s="473"/>
      <c r="T18" s="473"/>
      <c r="U18" s="473"/>
      <c r="V18" s="474"/>
      <c r="W18" s="490"/>
      <c r="X18" s="491"/>
      <c r="Y18" s="491"/>
      <c r="Z18" s="491"/>
      <c r="AA18" s="491"/>
      <c r="AB18" s="515"/>
      <c r="AC18" s="389">
        <v>73.900000000000006</v>
      </c>
      <c r="AD18" s="390"/>
      <c r="AE18" s="390"/>
      <c r="AF18" s="390"/>
      <c r="AG18" s="475"/>
      <c r="AH18" s="389">
        <v>64.400000000000006</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802516</v>
      </c>
      <c r="BO18" s="420"/>
      <c r="BP18" s="420"/>
      <c r="BQ18" s="420"/>
      <c r="BR18" s="420"/>
      <c r="BS18" s="420"/>
      <c r="BT18" s="420"/>
      <c r="BU18" s="421"/>
      <c r="BV18" s="419">
        <v>750671</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89</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1741258</v>
      </c>
      <c r="BO19" s="420"/>
      <c r="BP19" s="420"/>
      <c r="BQ19" s="420"/>
      <c r="BR19" s="420"/>
      <c r="BS19" s="420"/>
      <c r="BT19" s="420"/>
      <c r="BU19" s="421"/>
      <c r="BV19" s="419">
        <v>1490791</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378</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2615390</v>
      </c>
      <c r="BO22" s="449"/>
      <c r="BP22" s="449"/>
      <c r="BQ22" s="449"/>
      <c r="BR22" s="449"/>
      <c r="BS22" s="449"/>
      <c r="BT22" s="449"/>
      <c r="BU22" s="450"/>
      <c r="BV22" s="448">
        <v>2445642</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2195738</v>
      </c>
      <c r="BO23" s="420"/>
      <c r="BP23" s="420"/>
      <c r="BQ23" s="420"/>
      <c r="BR23" s="420"/>
      <c r="BS23" s="420"/>
      <c r="BT23" s="420"/>
      <c r="BU23" s="421"/>
      <c r="BV23" s="419">
        <v>2096981</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6370</v>
      </c>
      <c r="R24" s="373"/>
      <c r="S24" s="373"/>
      <c r="T24" s="373"/>
      <c r="U24" s="373"/>
      <c r="V24" s="374"/>
      <c r="W24" s="462"/>
      <c r="X24" s="399"/>
      <c r="Y24" s="400"/>
      <c r="Z24" s="375" t="s">
        <v>162</v>
      </c>
      <c r="AA24" s="376"/>
      <c r="AB24" s="376"/>
      <c r="AC24" s="376"/>
      <c r="AD24" s="376"/>
      <c r="AE24" s="376"/>
      <c r="AF24" s="376"/>
      <c r="AG24" s="377"/>
      <c r="AH24" s="372">
        <v>28</v>
      </c>
      <c r="AI24" s="373"/>
      <c r="AJ24" s="373"/>
      <c r="AK24" s="373"/>
      <c r="AL24" s="374"/>
      <c r="AM24" s="372">
        <v>78232</v>
      </c>
      <c r="AN24" s="373"/>
      <c r="AO24" s="373"/>
      <c r="AP24" s="373"/>
      <c r="AQ24" s="373"/>
      <c r="AR24" s="374"/>
      <c r="AS24" s="372">
        <v>2794</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2363413</v>
      </c>
      <c r="BO24" s="420"/>
      <c r="BP24" s="420"/>
      <c r="BQ24" s="420"/>
      <c r="BR24" s="420"/>
      <c r="BS24" s="420"/>
      <c r="BT24" s="420"/>
      <c r="BU24" s="421"/>
      <c r="BV24" s="419">
        <v>2161746</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5320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t="s">
        <v>122</v>
      </c>
      <c r="BO25" s="449"/>
      <c r="BP25" s="449"/>
      <c r="BQ25" s="449"/>
      <c r="BR25" s="449"/>
      <c r="BS25" s="449"/>
      <c r="BT25" s="449"/>
      <c r="BU25" s="450"/>
      <c r="BV25" s="448" t="s">
        <v>122</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4980</v>
      </c>
      <c r="R26" s="373"/>
      <c r="S26" s="373"/>
      <c r="T26" s="373"/>
      <c r="U26" s="373"/>
      <c r="V26" s="374"/>
      <c r="W26" s="462"/>
      <c r="X26" s="399"/>
      <c r="Y26" s="400"/>
      <c r="Z26" s="375" t="s">
        <v>168</v>
      </c>
      <c r="AA26" s="430"/>
      <c r="AB26" s="430"/>
      <c r="AC26" s="430"/>
      <c r="AD26" s="430"/>
      <c r="AE26" s="430"/>
      <c r="AF26" s="430"/>
      <c r="AG26" s="431"/>
      <c r="AH26" s="372" t="s">
        <v>122</v>
      </c>
      <c r="AI26" s="373"/>
      <c r="AJ26" s="373"/>
      <c r="AK26" s="373"/>
      <c r="AL26" s="374"/>
      <c r="AM26" s="372" t="s">
        <v>122</v>
      </c>
      <c r="AN26" s="373"/>
      <c r="AO26" s="373"/>
      <c r="AP26" s="373"/>
      <c r="AQ26" s="373"/>
      <c r="AR26" s="374"/>
      <c r="AS26" s="372" t="s">
        <v>122</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2380</v>
      </c>
      <c r="R27" s="373"/>
      <c r="S27" s="373"/>
      <c r="T27" s="373"/>
      <c r="U27" s="373"/>
      <c r="V27" s="374"/>
      <c r="W27" s="462"/>
      <c r="X27" s="399"/>
      <c r="Y27" s="400"/>
      <c r="Z27" s="375" t="s">
        <v>171</v>
      </c>
      <c r="AA27" s="376"/>
      <c r="AB27" s="376"/>
      <c r="AC27" s="376"/>
      <c r="AD27" s="376"/>
      <c r="AE27" s="376"/>
      <c r="AF27" s="376"/>
      <c r="AG27" s="377"/>
      <c r="AH27" s="372">
        <v>2</v>
      </c>
      <c r="AI27" s="373"/>
      <c r="AJ27" s="373"/>
      <c r="AK27" s="373"/>
      <c r="AL27" s="374"/>
      <c r="AM27" s="372" t="s">
        <v>172</v>
      </c>
      <c r="AN27" s="373"/>
      <c r="AO27" s="373"/>
      <c r="AP27" s="373"/>
      <c r="AQ27" s="373"/>
      <c r="AR27" s="374"/>
      <c r="AS27" s="372" t="s">
        <v>172</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174</v>
      </c>
      <c r="F28" s="376"/>
      <c r="G28" s="376"/>
      <c r="H28" s="376"/>
      <c r="I28" s="376"/>
      <c r="J28" s="376"/>
      <c r="K28" s="377"/>
      <c r="L28" s="372">
        <v>1</v>
      </c>
      <c r="M28" s="373"/>
      <c r="N28" s="373"/>
      <c r="O28" s="373"/>
      <c r="P28" s="374"/>
      <c r="Q28" s="372">
        <v>1970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402819</v>
      </c>
      <c r="BO28" s="449"/>
      <c r="BP28" s="449"/>
      <c r="BQ28" s="449"/>
      <c r="BR28" s="449"/>
      <c r="BS28" s="449"/>
      <c r="BT28" s="449"/>
      <c r="BU28" s="450"/>
      <c r="BV28" s="448">
        <v>594117</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177</v>
      </c>
      <c r="F29" s="376"/>
      <c r="G29" s="376"/>
      <c r="H29" s="376"/>
      <c r="I29" s="376"/>
      <c r="J29" s="376"/>
      <c r="K29" s="377"/>
      <c r="L29" s="372">
        <v>5</v>
      </c>
      <c r="M29" s="373"/>
      <c r="N29" s="373"/>
      <c r="O29" s="373"/>
      <c r="P29" s="374"/>
      <c r="Q29" s="372">
        <v>1850</v>
      </c>
      <c r="R29" s="373"/>
      <c r="S29" s="373"/>
      <c r="T29" s="373"/>
      <c r="U29" s="373"/>
      <c r="V29" s="374"/>
      <c r="W29" s="463"/>
      <c r="X29" s="464"/>
      <c r="Y29" s="465"/>
      <c r="Z29" s="375" t="s">
        <v>178</v>
      </c>
      <c r="AA29" s="376"/>
      <c r="AB29" s="376"/>
      <c r="AC29" s="376"/>
      <c r="AD29" s="376"/>
      <c r="AE29" s="376"/>
      <c r="AF29" s="376"/>
      <c r="AG29" s="377"/>
      <c r="AH29" s="372">
        <v>30</v>
      </c>
      <c r="AI29" s="373"/>
      <c r="AJ29" s="373"/>
      <c r="AK29" s="373"/>
      <c r="AL29" s="374"/>
      <c r="AM29" s="372">
        <v>83810</v>
      </c>
      <c r="AN29" s="373"/>
      <c r="AO29" s="373"/>
      <c r="AP29" s="373"/>
      <c r="AQ29" s="373"/>
      <c r="AR29" s="374"/>
      <c r="AS29" s="372">
        <v>2794</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14408</v>
      </c>
      <c r="BO29" s="420"/>
      <c r="BP29" s="420"/>
      <c r="BQ29" s="420"/>
      <c r="BR29" s="420"/>
      <c r="BS29" s="420"/>
      <c r="BT29" s="420"/>
      <c r="BU29" s="421"/>
      <c r="BV29" s="419">
        <v>14408</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91.8</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89416</v>
      </c>
      <c r="BO30" s="454"/>
      <c r="BP30" s="454"/>
      <c r="BQ30" s="454"/>
      <c r="BR30" s="454"/>
      <c r="BS30" s="454"/>
      <c r="BT30" s="454"/>
      <c r="BU30" s="455"/>
      <c r="BV30" s="453">
        <v>89666</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t="str">
        <f>IF(AO34="","",MAX(C34:D43,U34:V43)+1)</f>
        <v/>
      </c>
      <c r="AN34" s="367"/>
      <c r="AO34" s="368"/>
      <c r="AP34" s="368"/>
      <c r="AQ34" s="368"/>
      <c r="AR34" s="368"/>
      <c r="AS34" s="368"/>
      <c r="AT34" s="368"/>
      <c r="AU34" s="368"/>
      <c r="AV34" s="368"/>
      <c r="AW34" s="368"/>
      <c r="AX34" s="368"/>
      <c r="AY34" s="368"/>
      <c r="AZ34" s="368"/>
      <c r="BA34" s="368"/>
      <c r="BB34" s="368"/>
      <c r="BC34" s="368"/>
      <c r="BD34" s="169"/>
      <c r="BE34" s="367">
        <f>IF(BG34="","",MAX(C34:D43,U34:V43,AM34:AN43)+1)</f>
        <v>4</v>
      </c>
      <c r="BF34" s="367"/>
      <c r="BG34" s="368" t="str">
        <f>IF('各会計、関係団体の財政状況及び健全化判断比率'!B30="","",'各会計、関係団体の財政状況及び健全化判断比率'!B30)</f>
        <v>簡易水道事業特別会計</v>
      </c>
      <c r="BH34" s="368"/>
      <c r="BI34" s="368"/>
      <c r="BJ34" s="368"/>
      <c r="BK34" s="368"/>
      <c r="BL34" s="368"/>
      <c r="BM34" s="368"/>
      <c r="BN34" s="368"/>
      <c r="BO34" s="368"/>
      <c r="BP34" s="368"/>
      <c r="BQ34" s="368"/>
      <c r="BR34" s="368"/>
      <c r="BS34" s="368"/>
      <c r="BT34" s="368"/>
      <c r="BU34" s="368"/>
      <c r="BV34" s="169"/>
      <c r="BW34" s="367" t="str">
        <f>IF(BY34="","",MAX(C34:D43,U34:V43,AM34:AN43,BE34:BF43)+1)</f>
        <v/>
      </c>
      <c r="BX34" s="367"/>
      <c r="BY34" s="368" t="str">
        <f>IF('各会計、関係団体の財政状況及び健全化判断比率'!B68="","",'各会計、関係団体の財政状況及び健全化判断比率'!B68)</f>
        <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後期高齢者医療特別会計</v>
      </c>
      <c r="X35" s="368"/>
      <c r="Y35" s="368"/>
      <c r="Z35" s="368"/>
      <c r="AA35" s="368"/>
      <c r="AB35" s="368"/>
      <c r="AC35" s="368"/>
      <c r="AD35" s="368"/>
      <c r="AE35" s="368"/>
      <c r="AF35" s="368"/>
      <c r="AG35" s="368"/>
      <c r="AH35" s="368"/>
      <c r="AI35" s="368"/>
      <c r="AJ35" s="368"/>
      <c r="AK35" s="368"/>
      <c r="AL35" s="169"/>
      <c r="AM35" s="367" t="str">
        <f t="shared" ref="AM35:AM43" si="0">IF(AO35="","",AM34+1)</f>
        <v/>
      </c>
      <c r="AN35" s="367"/>
      <c r="AO35" s="368"/>
      <c r="AP35" s="368"/>
      <c r="AQ35" s="368"/>
      <c r="AR35" s="368"/>
      <c r="AS35" s="368"/>
      <c r="AT35" s="368"/>
      <c r="AU35" s="368"/>
      <c r="AV35" s="368"/>
      <c r="AW35" s="368"/>
      <c r="AX35" s="368"/>
      <c r="AY35" s="368"/>
      <c r="AZ35" s="368"/>
      <c r="BA35" s="368"/>
      <c r="BB35" s="368"/>
      <c r="BC35" s="368"/>
      <c r="BD35" s="169"/>
      <c r="BE35" s="367">
        <f t="shared" ref="BE35:BE43" si="1">IF(BG35="","",BE34+1)</f>
        <v>5</v>
      </c>
      <c r="BF35" s="367"/>
      <c r="BG35" s="368" t="str">
        <f>IF('各会計、関係団体の財政状況及び健全化判断比率'!B31="","",'各会計、関係団体の財政状況及び健全化判断比率'!B31)</f>
        <v>航路事業特別会計</v>
      </c>
      <c r="BH35" s="368"/>
      <c r="BI35" s="368"/>
      <c r="BJ35" s="368"/>
      <c r="BK35" s="368"/>
      <c r="BL35" s="368"/>
      <c r="BM35" s="368"/>
      <c r="BN35" s="368"/>
      <c r="BO35" s="368"/>
      <c r="BP35" s="368"/>
      <c r="BQ35" s="368"/>
      <c r="BR35" s="368"/>
      <c r="BS35" s="368"/>
      <c r="BT35" s="368"/>
      <c r="BU35" s="368"/>
      <c r="BV35" s="169"/>
      <c r="BW35" s="367" t="str">
        <f t="shared" ref="BW35:BW43" si="2">IF(BY35="","",BW34+1)</f>
        <v/>
      </c>
      <c r="BX35" s="367"/>
      <c r="BY35" s="368" t="str">
        <f>IF('各会計、関係団体の財政状況及び健全化判断比率'!B69="","",'各会計、関係団体の財政状況及び健全化判断比率'!B69)</f>
        <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t="str">
        <f t="shared" ref="U36:U43" si="4">IF(W36="","",U35+1)</f>
        <v/>
      </c>
      <c r="V36" s="367"/>
      <c r="W36" s="368"/>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f t="shared" si="1"/>
        <v>6</v>
      </c>
      <c r="BF36" s="367"/>
      <c r="BG36" s="368" t="str">
        <f>IF('各会計、関係団体の財政状況及び健全化判断比率'!B32="","",'各会計、関係団体の財政状況及び健全化判断比率'!B32)</f>
        <v>農業集落排水事業特別会計</v>
      </c>
      <c r="BH36" s="368"/>
      <c r="BI36" s="368"/>
      <c r="BJ36" s="368"/>
      <c r="BK36" s="368"/>
      <c r="BL36" s="368"/>
      <c r="BM36" s="368"/>
      <c r="BN36" s="368"/>
      <c r="BO36" s="368"/>
      <c r="BP36" s="368"/>
      <c r="BQ36" s="368"/>
      <c r="BR36" s="368"/>
      <c r="BS36" s="368"/>
      <c r="BT36" s="368"/>
      <c r="BU36" s="368"/>
      <c r="BV36" s="169"/>
      <c r="BW36" s="367" t="str">
        <f t="shared" si="2"/>
        <v/>
      </c>
      <c r="BX36" s="367"/>
      <c r="BY36" s="368" t="str">
        <f>IF('各会計、関係団体の財政状況及び健全化判断比率'!B70="","",'各会計、関係団体の財政状況及び健全化判断比率'!B70)</f>
        <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f t="shared" si="1"/>
        <v>7</v>
      </c>
      <c r="BF37" s="367"/>
      <c r="BG37" s="368" t="str">
        <f>IF('各会計、関係団体の財政状況及び健全化判断比率'!B33="","",'各会計、関係団体の財政状況及び健全化判断比率'!B33)</f>
        <v>村民牧場事業特別会計</v>
      </c>
      <c r="BH37" s="368"/>
      <c r="BI37" s="368"/>
      <c r="BJ37" s="368"/>
      <c r="BK37" s="368"/>
      <c r="BL37" s="368"/>
      <c r="BM37" s="368"/>
      <c r="BN37" s="368"/>
      <c r="BO37" s="368"/>
      <c r="BP37" s="368"/>
      <c r="BQ37" s="368"/>
      <c r="BR37" s="368"/>
      <c r="BS37" s="368"/>
      <c r="BT37" s="368"/>
      <c r="BU37" s="368"/>
      <c r="BV37" s="169"/>
      <c r="BW37" s="367" t="str">
        <f t="shared" si="2"/>
        <v/>
      </c>
      <c r="BX37" s="367"/>
      <c r="BY37" s="368" t="str">
        <f>IF('各会計、関係団体の財政状況及び健全化判断比率'!B71="","",'各会計、関係団体の財政状況及び健全化判断比率'!B71)</f>
        <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PdfV+7AOkO1LYDXM8brKswWLKYdTYdapTe/i44fckLYK0xU11FE1CzdICCojoI+AuN4dUcr+uupbZJr/xtkmIg==" saltValue="TNoJfcJqCm7MV5XXm27AJ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9" t="s">
        <v>206</v>
      </c>
      <c r="C3" s="680"/>
      <c r="D3" s="680"/>
      <c r="E3" s="680"/>
      <c r="F3" s="680"/>
      <c r="G3" s="680"/>
      <c r="H3" s="680"/>
      <c r="I3" s="680"/>
      <c r="J3" s="680"/>
      <c r="K3" s="680"/>
      <c r="L3" s="680"/>
      <c r="M3" s="680"/>
      <c r="N3" s="680"/>
      <c r="O3" s="680"/>
      <c r="P3" s="680"/>
      <c r="Q3" s="680"/>
      <c r="R3" s="680"/>
      <c r="S3" s="680"/>
      <c r="T3" s="680"/>
      <c r="U3" s="680"/>
      <c r="V3" s="680"/>
      <c r="W3" s="680"/>
      <c r="X3" s="680"/>
      <c r="Y3" s="680"/>
      <c r="Z3" s="680"/>
      <c r="AA3" s="680"/>
      <c r="AB3" s="680"/>
      <c r="AC3" s="680"/>
      <c r="AD3" s="680"/>
      <c r="AE3" s="680"/>
      <c r="AF3" s="680"/>
      <c r="AG3" s="680"/>
      <c r="AH3" s="680"/>
      <c r="AI3" s="680"/>
      <c r="AJ3" s="680"/>
      <c r="AK3" s="680"/>
      <c r="AL3" s="680"/>
      <c r="AM3" s="680"/>
      <c r="AN3" s="680"/>
      <c r="AO3" s="680"/>
      <c r="AP3" s="679" t="s">
        <v>207</v>
      </c>
      <c r="AQ3" s="680"/>
      <c r="AR3" s="680"/>
      <c r="AS3" s="680"/>
      <c r="AT3" s="680"/>
      <c r="AU3" s="680"/>
      <c r="AV3" s="680"/>
      <c r="AW3" s="680"/>
      <c r="AX3" s="680"/>
      <c r="AY3" s="680"/>
      <c r="AZ3" s="680"/>
      <c r="BA3" s="680"/>
      <c r="BB3" s="680"/>
      <c r="BC3" s="680"/>
      <c r="BD3" s="680"/>
      <c r="BE3" s="680"/>
      <c r="BF3" s="680"/>
      <c r="BG3" s="680"/>
      <c r="BH3" s="680"/>
      <c r="BI3" s="680"/>
      <c r="BJ3" s="680"/>
      <c r="BK3" s="680"/>
      <c r="BL3" s="680"/>
      <c r="BM3" s="680"/>
      <c r="BN3" s="680"/>
      <c r="BO3" s="680"/>
      <c r="BP3" s="680"/>
      <c r="BQ3" s="680"/>
      <c r="BR3" s="680"/>
      <c r="BS3" s="680"/>
      <c r="BT3" s="680"/>
      <c r="BU3" s="680"/>
      <c r="BV3" s="680"/>
      <c r="BW3" s="680"/>
      <c r="BX3" s="680"/>
      <c r="BY3" s="680"/>
      <c r="BZ3" s="680"/>
      <c r="CA3" s="680"/>
      <c r="CB3" s="681"/>
      <c r="CD3" s="679" t="s">
        <v>208</v>
      </c>
      <c r="CE3" s="680"/>
      <c r="CF3" s="680"/>
      <c r="CG3" s="680"/>
      <c r="CH3" s="680"/>
      <c r="CI3" s="680"/>
      <c r="CJ3" s="680"/>
      <c r="CK3" s="680"/>
      <c r="CL3" s="680"/>
      <c r="CM3" s="680"/>
      <c r="CN3" s="680"/>
      <c r="CO3" s="680"/>
      <c r="CP3" s="680"/>
      <c r="CQ3" s="680"/>
      <c r="CR3" s="680"/>
      <c r="CS3" s="680"/>
      <c r="CT3" s="680"/>
      <c r="CU3" s="680"/>
      <c r="CV3" s="680"/>
      <c r="CW3" s="680"/>
      <c r="CX3" s="680"/>
      <c r="CY3" s="680"/>
      <c r="CZ3" s="680"/>
      <c r="DA3" s="680"/>
      <c r="DB3" s="680"/>
      <c r="DC3" s="680"/>
      <c r="DD3" s="680"/>
      <c r="DE3" s="680"/>
      <c r="DF3" s="680"/>
      <c r="DG3" s="680"/>
      <c r="DH3" s="680"/>
      <c r="DI3" s="680"/>
      <c r="DJ3" s="680"/>
      <c r="DK3" s="680"/>
      <c r="DL3" s="680"/>
      <c r="DM3" s="680"/>
      <c r="DN3" s="680"/>
      <c r="DO3" s="680"/>
      <c r="DP3" s="680"/>
      <c r="DQ3" s="680"/>
      <c r="DR3" s="680"/>
      <c r="DS3" s="680"/>
      <c r="DT3" s="680"/>
      <c r="DU3" s="680"/>
      <c r="DV3" s="680"/>
      <c r="DW3" s="680"/>
      <c r="DX3" s="680"/>
      <c r="DY3" s="680"/>
      <c r="DZ3" s="680"/>
      <c r="EA3" s="680"/>
      <c r="EB3" s="680"/>
      <c r="EC3" s="681"/>
    </row>
    <row r="4" spans="2:143" ht="11.25" customHeight="1" x14ac:dyDescent="0.15">
      <c r="B4" s="679" t="s">
        <v>1</v>
      </c>
      <c r="C4" s="680"/>
      <c r="D4" s="680"/>
      <c r="E4" s="680"/>
      <c r="F4" s="680"/>
      <c r="G4" s="680"/>
      <c r="H4" s="680"/>
      <c r="I4" s="680"/>
      <c r="J4" s="680"/>
      <c r="K4" s="680"/>
      <c r="L4" s="680"/>
      <c r="M4" s="680"/>
      <c r="N4" s="680"/>
      <c r="O4" s="680"/>
      <c r="P4" s="680"/>
      <c r="Q4" s="681"/>
      <c r="R4" s="679" t="s">
        <v>209</v>
      </c>
      <c r="S4" s="680"/>
      <c r="T4" s="680"/>
      <c r="U4" s="680"/>
      <c r="V4" s="680"/>
      <c r="W4" s="680"/>
      <c r="X4" s="680"/>
      <c r="Y4" s="681"/>
      <c r="Z4" s="679" t="s">
        <v>210</v>
      </c>
      <c r="AA4" s="680"/>
      <c r="AB4" s="680"/>
      <c r="AC4" s="681"/>
      <c r="AD4" s="679" t="s">
        <v>211</v>
      </c>
      <c r="AE4" s="680"/>
      <c r="AF4" s="680"/>
      <c r="AG4" s="680"/>
      <c r="AH4" s="680"/>
      <c r="AI4" s="680"/>
      <c r="AJ4" s="680"/>
      <c r="AK4" s="681"/>
      <c r="AL4" s="679" t="s">
        <v>210</v>
      </c>
      <c r="AM4" s="680"/>
      <c r="AN4" s="680"/>
      <c r="AO4" s="681"/>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9" t="s">
        <v>215</v>
      </c>
      <c r="CE4" s="680"/>
      <c r="CF4" s="680"/>
      <c r="CG4" s="680"/>
      <c r="CH4" s="680"/>
      <c r="CI4" s="680"/>
      <c r="CJ4" s="680"/>
      <c r="CK4" s="680"/>
      <c r="CL4" s="680"/>
      <c r="CM4" s="680"/>
      <c r="CN4" s="680"/>
      <c r="CO4" s="680"/>
      <c r="CP4" s="680"/>
      <c r="CQ4" s="680"/>
      <c r="CR4" s="680"/>
      <c r="CS4" s="680"/>
      <c r="CT4" s="680"/>
      <c r="CU4" s="680"/>
      <c r="CV4" s="680"/>
      <c r="CW4" s="680"/>
      <c r="CX4" s="680"/>
      <c r="CY4" s="680"/>
      <c r="CZ4" s="680"/>
      <c r="DA4" s="680"/>
      <c r="DB4" s="680"/>
      <c r="DC4" s="680"/>
      <c r="DD4" s="680"/>
      <c r="DE4" s="680"/>
      <c r="DF4" s="680"/>
      <c r="DG4" s="680"/>
      <c r="DH4" s="680"/>
      <c r="DI4" s="680"/>
      <c r="DJ4" s="680"/>
      <c r="DK4" s="680"/>
      <c r="DL4" s="680"/>
      <c r="DM4" s="680"/>
      <c r="DN4" s="680"/>
      <c r="DO4" s="680"/>
      <c r="DP4" s="680"/>
      <c r="DQ4" s="680"/>
      <c r="DR4" s="680"/>
      <c r="DS4" s="680"/>
      <c r="DT4" s="680"/>
      <c r="DU4" s="680"/>
      <c r="DV4" s="680"/>
      <c r="DW4" s="680"/>
      <c r="DX4" s="680"/>
      <c r="DY4" s="680"/>
      <c r="DZ4" s="680"/>
      <c r="EA4" s="680"/>
      <c r="EB4" s="680"/>
      <c r="EC4" s="681"/>
    </row>
    <row r="5" spans="2:143" ht="11.25" customHeight="1" x14ac:dyDescent="0.15">
      <c r="B5" s="676" t="s">
        <v>216</v>
      </c>
      <c r="C5" s="677"/>
      <c r="D5" s="677"/>
      <c r="E5" s="677"/>
      <c r="F5" s="677"/>
      <c r="G5" s="677"/>
      <c r="H5" s="677"/>
      <c r="I5" s="677"/>
      <c r="J5" s="677"/>
      <c r="K5" s="677"/>
      <c r="L5" s="677"/>
      <c r="M5" s="677"/>
      <c r="N5" s="677"/>
      <c r="O5" s="677"/>
      <c r="P5" s="677"/>
      <c r="Q5" s="678"/>
      <c r="R5" s="673">
        <v>58047</v>
      </c>
      <c r="S5" s="674"/>
      <c r="T5" s="674"/>
      <c r="U5" s="674"/>
      <c r="V5" s="674"/>
      <c r="W5" s="674"/>
      <c r="X5" s="674"/>
      <c r="Y5" s="702"/>
      <c r="Z5" s="715">
        <v>2</v>
      </c>
      <c r="AA5" s="715"/>
      <c r="AB5" s="715"/>
      <c r="AC5" s="715"/>
      <c r="AD5" s="716">
        <v>58047</v>
      </c>
      <c r="AE5" s="716"/>
      <c r="AF5" s="716"/>
      <c r="AG5" s="716"/>
      <c r="AH5" s="716"/>
      <c r="AI5" s="716"/>
      <c r="AJ5" s="716"/>
      <c r="AK5" s="716"/>
      <c r="AL5" s="703">
        <v>6.9</v>
      </c>
      <c r="AM5" s="685"/>
      <c r="AN5" s="685"/>
      <c r="AO5" s="704"/>
      <c r="AP5" s="676" t="s">
        <v>217</v>
      </c>
      <c r="AQ5" s="677"/>
      <c r="AR5" s="677"/>
      <c r="AS5" s="677"/>
      <c r="AT5" s="677"/>
      <c r="AU5" s="677"/>
      <c r="AV5" s="677"/>
      <c r="AW5" s="677"/>
      <c r="AX5" s="677"/>
      <c r="AY5" s="677"/>
      <c r="AZ5" s="677"/>
      <c r="BA5" s="677"/>
      <c r="BB5" s="677"/>
      <c r="BC5" s="677"/>
      <c r="BD5" s="677"/>
      <c r="BE5" s="677"/>
      <c r="BF5" s="678"/>
      <c r="BG5" s="621">
        <v>58047</v>
      </c>
      <c r="BH5" s="622"/>
      <c r="BI5" s="622"/>
      <c r="BJ5" s="622"/>
      <c r="BK5" s="622"/>
      <c r="BL5" s="622"/>
      <c r="BM5" s="622"/>
      <c r="BN5" s="623"/>
      <c r="BO5" s="659">
        <v>100</v>
      </c>
      <c r="BP5" s="659"/>
      <c r="BQ5" s="659"/>
      <c r="BR5" s="659"/>
      <c r="BS5" s="660" t="s">
        <v>122</v>
      </c>
      <c r="BT5" s="660"/>
      <c r="BU5" s="660"/>
      <c r="BV5" s="660"/>
      <c r="BW5" s="660"/>
      <c r="BX5" s="660"/>
      <c r="BY5" s="660"/>
      <c r="BZ5" s="660"/>
      <c r="CA5" s="660"/>
      <c r="CB5" s="695"/>
      <c r="CD5" s="679" t="s">
        <v>212</v>
      </c>
      <c r="CE5" s="680"/>
      <c r="CF5" s="680"/>
      <c r="CG5" s="680"/>
      <c r="CH5" s="680"/>
      <c r="CI5" s="680"/>
      <c r="CJ5" s="680"/>
      <c r="CK5" s="680"/>
      <c r="CL5" s="680"/>
      <c r="CM5" s="680"/>
      <c r="CN5" s="680"/>
      <c r="CO5" s="680"/>
      <c r="CP5" s="680"/>
      <c r="CQ5" s="681"/>
      <c r="CR5" s="679" t="s">
        <v>218</v>
      </c>
      <c r="CS5" s="680"/>
      <c r="CT5" s="680"/>
      <c r="CU5" s="680"/>
      <c r="CV5" s="680"/>
      <c r="CW5" s="680"/>
      <c r="CX5" s="680"/>
      <c r="CY5" s="681"/>
      <c r="CZ5" s="679" t="s">
        <v>210</v>
      </c>
      <c r="DA5" s="680"/>
      <c r="DB5" s="680"/>
      <c r="DC5" s="681"/>
      <c r="DD5" s="679" t="s">
        <v>219</v>
      </c>
      <c r="DE5" s="680"/>
      <c r="DF5" s="680"/>
      <c r="DG5" s="680"/>
      <c r="DH5" s="680"/>
      <c r="DI5" s="680"/>
      <c r="DJ5" s="680"/>
      <c r="DK5" s="680"/>
      <c r="DL5" s="680"/>
      <c r="DM5" s="680"/>
      <c r="DN5" s="680"/>
      <c r="DO5" s="680"/>
      <c r="DP5" s="681"/>
      <c r="DQ5" s="679" t="s">
        <v>220</v>
      </c>
      <c r="DR5" s="680"/>
      <c r="DS5" s="680"/>
      <c r="DT5" s="680"/>
      <c r="DU5" s="680"/>
      <c r="DV5" s="680"/>
      <c r="DW5" s="680"/>
      <c r="DX5" s="680"/>
      <c r="DY5" s="680"/>
      <c r="DZ5" s="680"/>
      <c r="EA5" s="680"/>
      <c r="EB5" s="680"/>
      <c r="EC5" s="681"/>
    </row>
    <row r="6" spans="2:143" ht="11.25" customHeight="1" x14ac:dyDescent="0.15">
      <c r="B6" s="618" t="s">
        <v>221</v>
      </c>
      <c r="C6" s="619"/>
      <c r="D6" s="619"/>
      <c r="E6" s="619"/>
      <c r="F6" s="619"/>
      <c r="G6" s="619"/>
      <c r="H6" s="619"/>
      <c r="I6" s="619"/>
      <c r="J6" s="619"/>
      <c r="K6" s="619"/>
      <c r="L6" s="619"/>
      <c r="M6" s="619"/>
      <c r="N6" s="619"/>
      <c r="O6" s="619"/>
      <c r="P6" s="619"/>
      <c r="Q6" s="620"/>
      <c r="R6" s="621">
        <v>8344</v>
      </c>
      <c r="S6" s="622"/>
      <c r="T6" s="622"/>
      <c r="U6" s="622"/>
      <c r="V6" s="622"/>
      <c r="W6" s="622"/>
      <c r="X6" s="622"/>
      <c r="Y6" s="623"/>
      <c r="Z6" s="659">
        <v>0.3</v>
      </c>
      <c r="AA6" s="659"/>
      <c r="AB6" s="659"/>
      <c r="AC6" s="659"/>
      <c r="AD6" s="660">
        <v>8344</v>
      </c>
      <c r="AE6" s="660"/>
      <c r="AF6" s="660"/>
      <c r="AG6" s="660"/>
      <c r="AH6" s="660"/>
      <c r="AI6" s="660"/>
      <c r="AJ6" s="660"/>
      <c r="AK6" s="660"/>
      <c r="AL6" s="624">
        <v>1</v>
      </c>
      <c r="AM6" s="625"/>
      <c r="AN6" s="625"/>
      <c r="AO6" s="661"/>
      <c r="AP6" s="618" t="s">
        <v>222</v>
      </c>
      <c r="AQ6" s="619"/>
      <c r="AR6" s="619"/>
      <c r="AS6" s="619"/>
      <c r="AT6" s="619"/>
      <c r="AU6" s="619"/>
      <c r="AV6" s="619"/>
      <c r="AW6" s="619"/>
      <c r="AX6" s="619"/>
      <c r="AY6" s="619"/>
      <c r="AZ6" s="619"/>
      <c r="BA6" s="619"/>
      <c r="BB6" s="619"/>
      <c r="BC6" s="619"/>
      <c r="BD6" s="619"/>
      <c r="BE6" s="619"/>
      <c r="BF6" s="620"/>
      <c r="BG6" s="621">
        <v>58047</v>
      </c>
      <c r="BH6" s="622"/>
      <c r="BI6" s="622"/>
      <c r="BJ6" s="622"/>
      <c r="BK6" s="622"/>
      <c r="BL6" s="622"/>
      <c r="BM6" s="622"/>
      <c r="BN6" s="623"/>
      <c r="BO6" s="659">
        <v>100</v>
      </c>
      <c r="BP6" s="659"/>
      <c r="BQ6" s="659"/>
      <c r="BR6" s="659"/>
      <c r="BS6" s="660" t="s">
        <v>122</v>
      </c>
      <c r="BT6" s="660"/>
      <c r="BU6" s="660"/>
      <c r="BV6" s="660"/>
      <c r="BW6" s="660"/>
      <c r="BX6" s="660"/>
      <c r="BY6" s="660"/>
      <c r="BZ6" s="660"/>
      <c r="CA6" s="660"/>
      <c r="CB6" s="695"/>
      <c r="CD6" s="676" t="s">
        <v>223</v>
      </c>
      <c r="CE6" s="677"/>
      <c r="CF6" s="677"/>
      <c r="CG6" s="677"/>
      <c r="CH6" s="677"/>
      <c r="CI6" s="677"/>
      <c r="CJ6" s="677"/>
      <c r="CK6" s="677"/>
      <c r="CL6" s="677"/>
      <c r="CM6" s="677"/>
      <c r="CN6" s="677"/>
      <c r="CO6" s="677"/>
      <c r="CP6" s="677"/>
      <c r="CQ6" s="678"/>
      <c r="CR6" s="621">
        <v>38160</v>
      </c>
      <c r="CS6" s="622"/>
      <c r="CT6" s="622"/>
      <c r="CU6" s="622"/>
      <c r="CV6" s="622"/>
      <c r="CW6" s="622"/>
      <c r="CX6" s="622"/>
      <c r="CY6" s="623"/>
      <c r="CZ6" s="703">
        <v>1.4</v>
      </c>
      <c r="DA6" s="685"/>
      <c r="DB6" s="685"/>
      <c r="DC6" s="705"/>
      <c r="DD6" s="627" t="s">
        <v>122</v>
      </c>
      <c r="DE6" s="622"/>
      <c r="DF6" s="622"/>
      <c r="DG6" s="622"/>
      <c r="DH6" s="622"/>
      <c r="DI6" s="622"/>
      <c r="DJ6" s="622"/>
      <c r="DK6" s="622"/>
      <c r="DL6" s="622"/>
      <c r="DM6" s="622"/>
      <c r="DN6" s="622"/>
      <c r="DO6" s="622"/>
      <c r="DP6" s="623"/>
      <c r="DQ6" s="627">
        <v>38160</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13</v>
      </c>
      <c r="S7" s="622"/>
      <c r="T7" s="622"/>
      <c r="U7" s="622"/>
      <c r="V7" s="622"/>
      <c r="W7" s="622"/>
      <c r="X7" s="622"/>
      <c r="Y7" s="623"/>
      <c r="Z7" s="659">
        <v>0</v>
      </c>
      <c r="AA7" s="659"/>
      <c r="AB7" s="659"/>
      <c r="AC7" s="659"/>
      <c r="AD7" s="660">
        <v>13</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23828</v>
      </c>
      <c r="BH7" s="622"/>
      <c r="BI7" s="622"/>
      <c r="BJ7" s="622"/>
      <c r="BK7" s="622"/>
      <c r="BL7" s="622"/>
      <c r="BM7" s="622"/>
      <c r="BN7" s="623"/>
      <c r="BO7" s="659">
        <v>41</v>
      </c>
      <c r="BP7" s="659"/>
      <c r="BQ7" s="659"/>
      <c r="BR7" s="659"/>
      <c r="BS7" s="660" t="s">
        <v>122</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1064707</v>
      </c>
      <c r="CS7" s="622"/>
      <c r="CT7" s="622"/>
      <c r="CU7" s="622"/>
      <c r="CV7" s="622"/>
      <c r="CW7" s="622"/>
      <c r="CX7" s="622"/>
      <c r="CY7" s="623"/>
      <c r="CZ7" s="659">
        <v>39.5</v>
      </c>
      <c r="DA7" s="659"/>
      <c r="DB7" s="659"/>
      <c r="DC7" s="659"/>
      <c r="DD7" s="627">
        <v>141449</v>
      </c>
      <c r="DE7" s="622"/>
      <c r="DF7" s="622"/>
      <c r="DG7" s="622"/>
      <c r="DH7" s="622"/>
      <c r="DI7" s="622"/>
      <c r="DJ7" s="622"/>
      <c r="DK7" s="622"/>
      <c r="DL7" s="622"/>
      <c r="DM7" s="622"/>
      <c r="DN7" s="622"/>
      <c r="DO7" s="622"/>
      <c r="DP7" s="623"/>
      <c r="DQ7" s="627">
        <v>415031</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142</v>
      </c>
      <c r="S8" s="622"/>
      <c r="T8" s="622"/>
      <c r="U8" s="622"/>
      <c r="V8" s="622"/>
      <c r="W8" s="622"/>
      <c r="X8" s="622"/>
      <c r="Y8" s="623"/>
      <c r="Z8" s="659">
        <v>0</v>
      </c>
      <c r="AA8" s="659"/>
      <c r="AB8" s="659"/>
      <c r="AC8" s="659"/>
      <c r="AD8" s="660">
        <v>142</v>
      </c>
      <c r="AE8" s="660"/>
      <c r="AF8" s="660"/>
      <c r="AG8" s="660"/>
      <c r="AH8" s="660"/>
      <c r="AI8" s="660"/>
      <c r="AJ8" s="660"/>
      <c r="AK8" s="660"/>
      <c r="AL8" s="624">
        <v>0</v>
      </c>
      <c r="AM8" s="625"/>
      <c r="AN8" s="625"/>
      <c r="AO8" s="661"/>
      <c r="AP8" s="618" t="s">
        <v>228</v>
      </c>
      <c r="AQ8" s="619"/>
      <c r="AR8" s="619"/>
      <c r="AS8" s="619"/>
      <c r="AT8" s="619"/>
      <c r="AU8" s="619"/>
      <c r="AV8" s="619"/>
      <c r="AW8" s="619"/>
      <c r="AX8" s="619"/>
      <c r="AY8" s="619"/>
      <c r="AZ8" s="619"/>
      <c r="BA8" s="619"/>
      <c r="BB8" s="619"/>
      <c r="BC8" s="619"/>
      <c r="BD8" s="619"/>
      <c r="BE8" s="619"/>
      <c r="BF8" s="620"/>
      <c r="BG8" s="621">
        <v>962</v>
      </c>
      <c r="BH8" s="622"/>
      <c r="BI8" s="622"/>
      <c r="BJ8" s="622"/>
      <c r="BK8" s="622"/>
      <c r="BL8" s="622"/>
      <c r="BM8" s="622"/>
      <c r="BN8" s="623"/>
      <c r="BO8" s="659">
        <v>1.7</v>
      </c>
      <c r="BP8" s="659"/>
      <c r="BQ8" s="659"/>
      <c r="BR8" s="659"/>
      <c r="BS8" s="660" t="s">
        <v>122</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188348</v>
      </c>
      <c r="CS8" s="622"/>
      <c r="CT8" s="622"/>
      <c r="CU8" s="622"/>
      <c r="CV8" s="622"/>
      <c r="CW8" s="622"/>
      <c r="CX8" s="622"/>
      <c r="CY8" s="623"/>
      <c r="CZ8" s="659">
        <v>7</v>
      </c>
      <c r="DA8" s="659"/>
      <c r="DB8" s="659"/>
      <c r="DC8" s="659"/>
      <c r="DD8" s="627" t="s">
        <v>122</v>
      </c>
      <c r="DE8" s="622"/>
      <c r="DF8" s="622"/>
      <c r="DG8" s="622"/>
      <c r="DH8" s="622"/>
      <c r="DI8" s="622"/>
      <c r="DJ8" s="622"/>
      <c r="DK8" s="622"/>
      <c r="DL8" s="622"/>
      <c r="DM8" s="622"/>
      <c r="DN8" s="622"/>
      <c r="DO8" s="622"/>
      <c r="DP8" s="623"/>
      <c r="DQ8" s="627">
        <v>112665</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319</v>
      </c>
      <c r="S9" s="622"/>
      <c r="T9" s="622"/>
      <c r="U9" s="622"/>
      <c r="V9" s="622"/>
      <c r="W9" s="622"/>
      <c r="X9" s="622"/>
      <c r="Y9" s="623"/>
      <c r="Z9" s="659">
        <v>0</v>
      </c>
      <c r="AA9" s="659"/>
      <c r="AB9" s="659"/>
      <c r="AC9" s="659"/>
      <c r="AD9" s="660">
        <v>319</v>
      </c>
      <c r="AE9" s="660"/>
      <c r="AF9" s="660"/>
      <c r="AG9" s="660"/>
      <c r="AH9" s="660"/>
      <c r="AI9" s="660"/>
      <c r="AJ9" s="660"/>
      <c r="AK9" s="660"/>
      <c r="AL9" s="624">
        <v>0</v>
      </c>
      <c r="AM9" s="625"/>
      <c r="AN9" s="625"/>
      <c r="AO9" s="661"/>
      <c r="AP9" s="618" t="s">
        <v>231</v>
      </c>
      <c r="AQ9" s="619"/>
      <c r="AR9" s="619"/>
      <c r="AS9" s="619"/>
      <c r="AT9" s="619"/>
      <c r="AU9" s="619"/>
      <c r="AV9" s="619"/>
      <c r="AW9" s="619"/>
      <c r="AX9" s="619"/>
      <c r="AY9" s="619"/>
      <c r="AZ9" s="619"/>
      <c r="BA9" s="619"/>
      <c r="BB9" s="619"/>
      <c r="BC9" s="619"/>
      <c r="BD9" s="619"/>
      <c r="BE9" s="619"/>
      <c r="BF9" s="620"/>
      <c r="BG9" s="621">
        <v>19905</v>
      </c>
      <c r="BH9" s="622"/>
      <c r="BI9" s="622"/>
      <c r="BJ9" s="622"/>
      <c r="BK9" s="622"/>
      <c r="BL9" s="622"/>
      <c r="BM9" s="622"/>
      <c r="BN9" s="623"/>
      <c r="BO9" s="659">
        <v>34.299999999999997</v>
      </c>
      <c r="BP9" s="659"/>
      <c r="BQ9" s="659"/>
      <c r="BR9" s="659"/>
      <c r="BS9" s="660" t="s">
        <v>122</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160236</v>
      </c>
      <c r="CS9" s="622"/>
      <c r="CT9" s="622"/>
      <c r="CU9" s="622"/>
      <c r="CV9" s="622"/>
      <c r="CW9" s="622"/>
      <c r="CX9" s="622"/>
      <c r="CY9" s="623"/>
      <c r="CZ9" s="659">
        <v>5.9</v>
      </c>
      <c r="DA9" s="659"/>
      <c r="DB9" s="659"/>
      <c r="DC9" s="659"/>
      <c r="DD9" s="627" t="s">
        <v>122</v>
      </c>
      <c r="DE9" s="622"/>
      <c r="DF9" s="622"/>
      <c r="DG9" s="622"/>
      <c r="DH9" s="622"/>
      <c r="DI9" s="622"/>
      <c r="DJ9" s="622"/>
      <c r="DK9" s="622"/>
      <c r="DL9" s="622"/>
      <c r="DM9" s="622"/>
      <c r="DN9" s="622"/>
      <c r="DO9" s="622"/>
      <c r="DP9" s="623"/>
      <c r="DQ9" s="627">
        <v>147943</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2146</v>
      </c>
      <c r="BH10" s="622"/>
      <c r="BI10" s="622"/>
      <c r="BJ10" s="622"/>
      <c r="BK10" s="622"/>
      <c r="BL10" s="622"/>
      <c r="BM10" s="622"/>
      <c r="BN10" s="623"/>
      <c r="BO10" s="659">
        <v>3.7</v>
      </c>
      <c r="BP10" s="659"/>
      <c r="BQ10" s="659"/>
      <c r="BR10" s="659"/>
      <c r="BS10" s="660" t="s">
        <v>122</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17663</v>
      </c>
      <c r="S11" s="622"/>
      <c r="T11" s="622"/>
      <c r="U11" s="622"/>
      <c r="V11" s="622"/>
      <c r="W11" s="622"/>
      <c r="X11" s="622"/>
      <c r="Y11" s="623"/>
      <c r="Z11" s="624">
        <v>0.6</v>
      </c>
      <c r="AA11" s="625"/>
      <c r="AB11" s="625"/>
      <c r="AC11" s="626"/>
      <c r="AD11" s="627">
        <v>17663</v>
      </c>
      <c r="AE11" s="622"/>
      <c r="AF11" s="622"/>
      <c r="AG11" s="622"/>
      <c r="AH11" s="622"/>
      <c r="AI11" s="622"/>
      <c r="AJ11" s="622"/>
      <c r="AK11" s="623"/>
      <c r="AL11" s="624">
        <v>2.1</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815</v>
      </c>
      <c r="BH11" s="622"/>
      <c r="BI11" s="622"/>
      <c r="BJ11" s="622"/>
      <c r="BK11" s="622"/>
      <c r="BL11" s="622"/>
      <c r="BM11" s="622"/>
      <c r="BN11" s="623"/>
      <c r="BO11" s="659">
        <v>1.4</v>
      </c>
      <c r="BP11" s="659"/>
      <c r="BQ11" s="659"/>
      <c r="BR11" s="659"/>
      <c r="BS11" s="660" t="s">
        <v>122</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514519</v>
      </c>
      <c r="CS11" s="622"/>
      <c r="CT11" s="622"/>
      <c r="CU11" s="622"/>
      <c r="CV11" s="622"/>
      <c r="CW11" s="622"/>
      <c r="CX11" s="622"/>
      <c r="CY11" s="623"/>
      <c r="CZ11" s="659">
        <v>19.100000000000001</v>
      </c>
      <c r="DA11" s="659"/>
      <c r="DB11" s="659"/>
      <c r="DC11" s="659"/>
      <c r="DD11" s="627">
        <v>152011</v>
      </c>
      <c r="DE11" s="622"/>
      <c r="DF11" s="622"/>
      <c r="DG11" s="622"/>
      <c r="DH11" s="622"/>
      <c r="DI11" s="622"/>
      <c r="DJ11" s="622"/>
      <c r="DK11" s="622"/>
      <c r="DL11" s="622"/>
      <c r="DM11" s="622"/>
      <c r="DN11" s="622"/>
      <c r="DO11" s="622"/>
      <c r="DP11" s="623"/>
      <c r="DQ11" s="627">
        <v>199254</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27799</v>
      </c>
      <c r="BH12" s="622"/>
      <c r="BI12" s="622"/>
      <c r="BJ12" s="622"/>
      <c r="BK12" s="622"/>
      <c r="BL12" s="622"/>
      <c r="BM12" s="622"/>
      <c r="BN12" s="623"/>
      <c r="BO12" s="659">
        <v>47.9</v>
      </c>
      <c r="BP12" s="659"/>
      <c r="BQ12" s="659"/>
      <c r="BR12" s="659"/>
      <c r="BS12" s="660" t="s">
        <v>122</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45944</v>
      </c>
      <c r="CS12" s="622"/>
      <c r="CT12" s="622"/>
      <c r="CU12" s="622"/>
      <c r="CV12" s="622"/>
      <c r="CW12" s="622"/>
      <c r="CX12" s="622"/>
      <c r="CY12" s="623"/>
      <c r="CZ12" s="659">
        <v>1.7</v>
      </c>
      <c r="DA12" s="659"/>
      <c r="DB12" s="659"/>
      <c r="DC12" s="659"/>
      <c r="DD12" s="627" t="s">
        <v>122</v>
      </c>
      <c r="DE12" s="622"/>
      <c r="DF12" s="622"/>
      <c r="DG12" s="622"/>
      <c r="DH12" s="622"/>
      <c r="DI12" s="622"/>
      <c r="DJ12" s="622"/>
      <c r="DK12" s="622"/>
      <c r="DL12" s="622"/>
      <c r="DM12" s="622"/>
      <c r="DN12" s="622"/>
      <c r="DO12" s="622"/>
      <c r="DP12" s="623"/>
      <c r="DQ12" s="627">
        <v>25428</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26854</v>
      </c>
      <c r="BH13" s="622"/>
      <c r="BI13" s="622"/>
      <c r="BJ13" s="622"/>
      <c r="BK13" s="622"/>
      <c r="BL13" s="622"/>
      <c r="BM13" s="622"/>
      <c r="BN13" s="623"/>
      <c r="BO13" s="659">
        <v>46.3</v>
      </c>
      <c r="BP13" s="659"/>
      <c r="BQ13" s="659"/>
      <c r="BR13" s="659"/>
      <c r="BS13" s="660" t="s">
        <v>122</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95077</v>
      </c>
      <c r="CS13" s="622"/>
      <c r="CT13" s="622"/>
      <c r="CU13" s="622"/>
      <c r="CV13" s="622"/>
      <c r="CW13" s="622"/>
      <c r="CX13" s="622"/>
      <c r="CY13" s="623"/>
      <c r="CZ13" s="659">
        <v>3.5</v>
      </c>
      <c r="DA13" s="659"/>
      <c r="DB13" s="659"/>
      <c r="DC13" s="659"/>
      <c r="DD13" s="627">
        <v>71</v>
      </c>
      <c r="DE13" s="622"/>
      <c r="DF13" s="622"/>
      <c r="DG13" s="622"/>
      <c r="DH13" s="622"/>
      <c r="DI13" s="622"/>
      <c r="DJ13" s="622"/>
      <c r="DK13" s="622"/>
      <c r="DL13" s="622"/>
      <c r="DM13" s="622"/>
      <c r="DN13" s="622"/>
      <c r="DO13" s="622"/>
      <c r="DP13" s="623"/>
      <c r="DQ13" s="627">
        <v>66710</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3398</v>
      </c>
      <c r="BH14" s="622"/>
      <c r="BI14" s="622"/>
      <c r="BJ14" s="622"/>
      <c r="BK14" s="622"/>
      <c r="BL14" s="622"/>
      <c r="BM14" s="622"/>
      <c r="BN14" s="623"/>
      <c r="BO14" s="659">
        <v>5.9</v>
      </c>
      <c r="BP14" s="659"/>
      <c r="BQ14" s="659"/>
      <c r="BR14" s="659"/>
      <c r="BS14" s="660" t="s">
        <v>122</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7304</v>
      </c>
      <c r="CS14" s="622"/>
      <c r="CT14" s="622"/>
      <c r="CU14" s="622"/>
      <c r="CV14" s="622"/>
      <c r="CW14" s="622"/>
      <c r="CX14" s="622"/>
      <c r="CY14" s="623"/>
      <c r="CZ14" s="659">
        <v>0.3</v>
      </c>
      <c r="DA14" s="659"/>
      <c r="DB14" s="659"/>
      <c r="DC14" s="659"/>
      <c r="DD14" s="627" t="s">
        <v>122</v>
      </c>
      <c r="DE14" s="622"/>
      <c r="DF14" s="622"/>
      <c r="DG14" s="622"/>
      <c r="DH14" s="622"/>
      <c r="DI14" s="622"/>
      <c r="DJ14" s="622"/>
      <c r="DK14" s="622"/>
      <c r="DL14" s="622"/>
      <c r="DM14" s="622"/>
      <c r="DN14" s="622"/>
      <c r="DO14" s="622"/>
      <c r="DP14" s="623"/>
      <c r="DQ14" s="627">
        <v>6936</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v>994</v>
      </c>
      <c r="S15" s="622"/>
      <c r="T15" s="622"/>
      <c r="U15" s="622"/>
      <c r="V15" s="622"/>
      <c r="W15" s="622"/>
      <c r="X15" s="622"/>
      <c r="Y15" s="623"/>
      <c r="Z15" s="659">
        <v>0</v>
      </c>
      <c r="AA15" s="659"/>
      <c r="AB15" s="659"/>
      <c r="AC15" s="659"/>
      <c r="AD15" s="660">
        <v>994</v>
      </c>
      <c r="AE15" s="660"/>
      <c r="AF15" s="660"/>
      <c r="AG15" s="660"/>
      <c r="AH15" s="660"/>
      <c r="AI15" s="660"/>
      <c r="AJ15" s="660"/>
      <c r="AK15" s="660"/>
      <c r="AL15" s="624">
        <v>0.1</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3022</v>
      </c>
      <c r="BH15" s="622"/>
      <c r="BI15" s="622"/>
      <c r="BJ15" s="622"/>
      <c r="BK15" s="622"/>
      <c r="BL15" s="622"/>
      <c r="BM15" s="622"/>
      <c r="BN15" s="623"/>
      <c r="BO15" s="659">
        <v>5.2</v>
      </c>
      <c r="BP15" s="659"/>
      <c r="BQ15" s="659"/>
      <c r="BR15" s="659"/>
      <c r="BS15" s="660" t="s">
        <v>122</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300338</v>
      </c>
      <c r="CS15" s="622"/>
      <c r="CT15" s="622"/>
      <c r="CU15" s="622"/>
      <c r="CV15" s="622"/>
      <c r="CW15" s="622"/>
      <c r="CX15" s="622"/>
      <c r="CY15" s="623"/>
      <c r="CZ15" s="659">
        <v>11.1</v>
      </c>
      <c r="DA15" s="659"/>
      <c r="DB15" s="659"/>
      <c r="DC15" s="659"/>
      <c r="DD15" s="627">
        <v>141271</v>
      </c>
      <c r="DE15" s="622"/>
      <c r="DF15" s="622"/>
      <c r="DG15" s="622"/>
      <c r="DH15" s="622"/>
      <c r="DI15" s="622"/>
      <c r="DJ15" s="622"/>
      <c r="DK15" s="622"/>
      <c r="DL15" s="622"/>
      <c r="DM15" s="622"/>
      <c r="DN15" s="622"/>
      <c r="DO15" s="622"/>
      <c r="DP15" s="623"/>
      <c r="DQ15" s="627">
        <v>178841</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1526</v>
      </c>
      <c r="S16" s="622"/>
      <c r="T16" s="622"/>
      <c r="U16" s="622"/>
      <c r="V16" s="622"/>
      <c r="W16" s="622"/>
      <c r="X16" s="622"/>
      <c r="Y16" s="623"/>
      <c r="Z16" s="659">
        <v>0.1</v>
      </c>
      <c r="AA16" s="659"/>
      <c r="AB16" s="659"/>
      <c r="AC16" s="659"/>
      <c r="AD16" s="660">
        <v>1526</v>
      </c>
      <c r="AE16" s="660"/>
      <c r="AF16" s="660"/>
      <c r="AG16" s="660"/>
      <c r="AH16" s="660"/>
      <c r="AI16" s="660"/>
      <c r="AJ16" s="660"/>
      <c r="AK16" s="660"/>
      <c r="AL16" s="624">
        <v>0.2</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2435</v>
      </c>
      <c r="S17" s="622"/>
      <c r="T17" s="622"/>
      <c r="U17" s="622"/>
      <c r="V17" s="622"/>
      <c r="W17" s="622"/>
      <c r="X17" s="622"/>
      <c r="Y17" s="623"/>
      <c r="Z17" s="659">
        <v>0.1</v>
      </c>
      <c r="AA17" s="659"/>
      <c r="AB17" s="659"/>
      <c r="AC17" s="659"/>
      <c r="AD17" s="660">
        <v>2435</v>
      </c>
      <c r="AE17" s="660"/>
      <c r="AF17" s="660"/>
      <c r="AG17" s="660"/>
      <c r="AH17" s="660"/>
      <c r="AI17" s="660"/>
      <c r="AJ17" s="660"/>
      <c r="AK17" s="660"/>
      <c r="AL17" s="624">
        <v>0.3</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181661</v>
      </c>
      <c r="CS17" s="622"/>
      <c r="CT17" s="622"/>
      <c r="CU17" s="622"/>
      <c r="CV17" s="622"/>
      <c r="CW17" s="622"/>
      <c r="CX17" s="622"/>
      <c r="CY17" s="623"/>
      <c r="CZ17" s="659">
        <v>6.7</v>
      </c>
      <c r="DA17" s="659"/>
      <c r="DB17" s="659"/>
      <c r="DC17" s="659"/>
      <c r="DD17" s="627" t="s">
        <v>122</v>
      </c>
      <c r="DE17" s="622"/>
      <c r="DF17" s="622"/>
      <c r="DG17" s="622"/>
      <c r="DH17" s="622"/>
      <c r="DI17" s="622"/>
      <c r="DJ17" s="622"/>
      <c r="DK17" s="622"/>
      <c r="DL17" s="622"/>
      <c r="DM17" s="622"/>
      <c r="DN17" s="622"/>
      <c r="DO17" s="622"/>
      <c r="DP17" s="623"/>
      <c r="DQ17" s="627">
        <v>172714</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33</v>
      </c>
      <c r="S18" s="622"/>
      <c r="T18" s="622"/>
      <c r="U18" s="622"/>
      <c r="V18" s="622"/>
      <c r="W18" s="622"/>
      <c r="X18" s="622"/>
      <c r="Y18" s="623"/>
      <c r="Z18" s="659">
        <v>0</v>
      </c>
      <c r="AA18" s="659"/>
      <c r="AB18" s="659"/>
      <c r="AC18" s="659"/>
      <c r="AD18" s="660">
        <v>33</v>
      </c>
      <c r="AE18" s="660"/>
      <c r="AF18" s="660"/>
      <c r="AG18" s="660"/>
      <c r="AH18" s="660"/>
      <c r="AI18" s="660"/>
      <c r="AJ18" s="660"/>
      <c r="AK18" s="660"/>
      <c r="AL18" s="624">
        <v>0</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v>100686</v>
      </c>
      <c r="CS18" s="622"/>
      <c r="CT18" s="622"/>
      <c r="CU18" s="622"/>
      <c r="CV18" s="622"/>
      <c r="CW18" s="622"/>
      <c r="CX18" s="622"/>
      <c r="CY18" s="623"/>
      <c r="CZ18" s="659">
        <v>3.7</v>
      </c>
      <c r="DA18" s="659"/>
      <c r="DB18" s="659"/>
      <c r="DC18" s="659"/>
      <c r="DD18" s="627" t="s">
        <v>122</v>
      </c>
      <c r="DE18" s="622"/>
      <c r="DF18" s="622"/>
      <c r="DG18" s="622"/>
      <c r="DH18" s="622"/>
      <c r="DI18" s="622"/>
      <c r="DJ18" s="622"/>
      <c r="DK18" s="622"/>
      <c r="DL18" s="622"/>
      <c r="DM18" s="622"/>
      <c r="DN18" s="622"/>
      <c r="DO18" s="622"/>
      <c r="DP18" s="623"/>
      <c r="DQ18" s="627">
        <v>100686</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2402</v>
      </c>
      <c r="S19" s="622"/>
      <c r="T19" s="622"/>
      <c r="U19" s="622"/>
      <c r="V19" s="622"/>
      <c r="W19" s="622"/>
      <c r="X19" s="622"/>
      <c r="Y19" s="623"/>
      <c r="Z19" s="659">
        <v>0.1</v>
      </c>
      <c r="AA19" s="659"/>
      <c r="AB19" s="659"/>
      <c r="AC19" s="659"/>
      <c r="AD19" s="660">
        <v>2402</v>
      </c>
      <c r="AE19" s="660"/>
      <c r="AF19" s="660"/>
      <c r="AG19" s="660"/>
      <c r="AH19" s="660"/>
      <c r="AI19" s="660"/>
      <c r="AJ19" s="660"/>
      <c r="AK19" s="660"/>
      <c r="AL19" s="624">
        <v>0.3</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263</v>
      </c>
      <c r="C20" s="697"/>
      <c r="D20" s="697"/>
      <c r="E20" s="697"/>
      <c r="F20" s="697"/>
      <c r="G20" s="697"/>
      <c r="H20" s="697"/>
      <c r="I20" s="697"/>
      <c r="J20" s="697"/>
      <c r="K20" s="697"/>
      <c r="L20" s="697"/>
      <c r="M20" s="697"/>
      <c r="N20" s="697"/>
      <c r="O20" s="697"/>
      <c r="P20" s="697"/>
      <c r="Q20" s="698"/>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2696980</v>
      </c>
      <c r="CS20" s="622"/>
      <c r="CT20" s="622"/>
      <c r="CU20" s="622"/>
      <c r="CV20" s="622"/>
      <c r="CW20" s="622"/>
      <c r="CX20" s="622"/>
      <c r="CY20" s="623"/>
      <c r="CZ20" s="659">
        <v>100</v>
      </c>
      <c r="DA20" s="659"/>
      <c r="DB20" s="659"/>
      <c r="DC20" s="659"/>
      <c r="DD20" s="627">
        <v>434802</v>
      </c>
      <c r="DE20" s="622"/>
      <c r="DF20" s="622"/>
      <c r="DG20" s="622"/>
      <c r="DH20" s="622"/>
      <c r="DI20" s="622"/>
      <c r="DJ20" s="622"/>
      <c r="DK20" s="622"/>
      <c r="DL20" s="622"/>
      <c r="DM20" s="622"/>
      <c r="DN20" s="622"/>
      <c r="DO20" s="622"/>
      <c r="DP20" s="623"/>
      <c r="DQ20" s="627">
        <v>1464368</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988299</v>
      </c>
      <c r="S21" s="622"/>
      <c r="T21" s="622"/>
      <c r="U21" s="622"/>
      <c r="V21" s="622"/>
      <c r="W21" s="622"/>
      <c r="X21" s="622"/>
      <c r="Y21" s="623"/>
      <c r="Z21" s="659">
        <v>33.200000000000003</v>
      </c>
      <c r="AA21" s="659"/>
      <c r="AB21" s="659"/>
      <c r="AC21" s="659"/>
      <c r="AD21" s="660">
        <v>726678</v>
      </c>
      <c r="AE21" s="660"/>
      <c r="AF21" s="660"/>
      <c r="AG21" s="660"/>
      <c r="AH21" s="660"/>
      <c r="AI21" s="660"/>
      <c r="AJ21" s="660"/>
      <c r="AK21" s="660"/>
      <c r="AL21" s="624">
        <v>86.1</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726678</v>
      </c>
      <c r="S22" s="622"/>
      <c r="T22" s="622"/>
      <c r="U22" s="622"/>
      <c r="V22" s="622"/>
      <c r="W22" s="622"/>
      <c r="X22" s="622"/>
      <c r="Y22" s="623"/>
      <c r="Z22" s="659">
        <v>24.4</v>
      </c>
      <c r="AA22" s="659"/>
      <c r="AB22" s="659"/>
      <c r="AC22" s="659"/>
      <c r="AD22" s="660">
        <v>726678</v>
      </c>
      <c r="AE22" s="660"/>
      <c r="AF22" s="660"/>
      <c r="AG22" s="660"/>
      <c r="AH22" s="660"/>
      <c r="AI22" s="660"/>
      <c r="AJ22" s="660"/>
      <c r="AK22" s="660"/>
      <c r="AL22" s="624">
        <v>86.1</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9" t="s">
        <v>270</v>
      </c>
      <c r="CE22" s="680"/>
      <c r="CF22" s="680"/>
      <c r="CG22" s="680"/>
      <c r="CH22" s="680"/>
      <c r="CI22" s="680"/>
      <c r="CJ22" s="680"/>
      <c r="CK22" s="680"/>
      <c r="CL22" s="680"/>
      <c r="CM22" s="680"/>
      <c r="CN22" s="680"/>
      <c r="CO22" s="680"/>
      <c r="CP22" s="680"/>
      <c r="CQ22" s="680"/>
      <c r="CR22" s="680"/>
      <c r="CS22" s="680"/>
      <c r="CT22" s="680"/>
      <c r="CU22" s="680"/>
      <c r="CV22" s="680"/>
      <c r="CW22" s="680"/>
      <c r="CX22" s="680"/>
      <c r="CY22" s="680"/>
      <c r="CZ22" s="680"/>
      <c r="DA22" s="680"/>
      <c r="DB22" s="680"/>
      <c r="DC22" s="680"/>
      <c r="DD22" s="680"/>
      <c r="DE22" s="680"/>
      <c r="DF22" s="680"/>
      <c r="DG22" s="680"/>
      <c r="DH22" s="680"/>
      <c r="DI22" s="680"/>
      <c r="DJ22" s="680"/>
      <c r="DK22" s="680"/>
      <c r="DL22" s="680"/>
      <c r="DM22" s="680"/>
      <c r="DN22" s="680"/>
      <c r="DO22" s="680"/>
      <c r="DP22" s="680"/>
      <c r="DQ22" s="680"/>
      <c r="DR22" s="680"/>
      <c r="DS22" s="680"/>
      <c r="DT22" s="680"/>
      <c r="DU22" s="680"/>
      <c r="DV22" s="680"/>
      <c r="DW22" s="680"/>
      <c r="DX22" s="680"/>
      <c r="DY22" s="680"/>
      <c r="DZ22" s="680"/>
      <c r="EA22" s="680"/>
      <c r="EB22" s="680"/>
      <c r="EC22" s="681"/>
    </row>
    <row r="23" spans="2:133" ht="11.25" customHeight="1" x14ac:dyDescent="0.15">
      <c r="B23" s="618" t="s">
        <v>271</v>
      </c>
      <c r="C23" s="619"/>
      <c r="D23" s="619"/>
      <c r="E23" s="619"/>
      <c r="F23" s="619"/>
      <c r="G23" s="619"/>
      <c r="H23" s="619"/>
      <c r="I23" s="619"/>
      <c r="J23" s="619"/>
      <c r="K23" s="619"/>
      <c r="L23" s="619"/>
      <c r="M23" s="619"/>
      <c r="N23" s="619"/>
      <c r="O23" s="619"/>
      <c r="P23" s="619"/>
      <c r="Q23" s="620"/>
      <c r="R23" s="621">
        <v>261621</v>
      </c>
      <c r="S23" s="622"/>
      <c r="T23" s="622"/>
      <c r="U23" s="622"/>
      <c r="V23" s="622"/>
      <c r="W23" s="622"/>
      <c r="X23" s="622"/>
      <c r="Y23" s="623"/>
      <c r="Z23" s="659">
        <v>8.8000000000000007</v>
      </c>
      <c r="AA23" s="659"/>
      <c r="AB23" s="659"/>
      <c r="AC23" s="659"/>
      <c r="AD23" s="660" t="s">
        <v>122</v>
      </c>
      <c r="AE23" s="660"/>
      <c r="AF23" s="660"/>
      <c r="AG23" s="660"/>
      <c r="AH23" s="660"/>
      <c r="AI23" s="660"/>
      <c r="AJ23" s="660"/>
      <c r="AK23" s="660"/>
      <c r="AL23" s="624" t="s">
        <v>122</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9" t="s">
        <v>212</v>
      </c>
      <c r="CE23" s="680"/>
      <c r="CF23" s="680"/>
      <c r="CG23" s="680"/>
      <c r="CH23" s="680"/>
      <c r="CI23" s="680"/>
      <c r="CJ23" s="680"/>
      <c r="CK23" s="680"/>
      <c r="CL23" s="680"/>
      <c r="CM23" s="680"/>
      <c r="CN23" s="680"/>
      <c r="CO23" s="680"/>
      <c r="CP23" s="680"/>
      <c r="CQ23" s="681"/>
      <c r="CR23" s="679" t="s">
        <v>273</v>
      </c>
      <c r="CS23" s="680"/>
      <c r="CT23" s="680"/>
      <c r="CU23" s="680"/>
      <c r="CV23" s="680"/>
      <c r="CW23" s="680"/>
      <c r="CX23" s="680"/>
      <c r="CY23" s="681"/>
      <c r="CZ23" s="679" t="s">
        <v>274</v>
      </c>
      <c r="DA23" s="680"/>
      <c r="DB23" s="680"/>
      <c r="DC23" s="681"/>
      <c r="DD23" s="679" t="s">
        <v>275</v>
      </c>
      <c r="DE23" s="680"/>
      <c r="DF23" s="680"/>
      <c r="DG23" s="680"/>
      <c r="DH23" s="680"/>
      <c r="DI23" s="680"/>
      <c r="DJ23" s="680"/>
      <c r="DK23" s="681"/>
      <c r="DL23" s="711" t="s">
        <v>276</v>
      </c>
      <c r="DM23" s="712"/>
      <c r="DN23" s="712"/>
      <c r="DO23" s="712"/>
      <c r="DP23" s="712"/>
      <c r="DQ23" s="712"/>
      <c r="DR23" s="712"/>
      <c r="DS23" s="712"/>
      <c r="DT23" s="712"/>
      <c r="DU23" s="712"/>
      <c r="DV23" s="713"/>
      <c r="DW23" s="679" t="s">
        <v>277</v>
      </c>
      <c r="DX23" s="680"/>
      <c r="DY23" s="680"/>
      <c r="DZ23" s="680"/>
      <c r="EA23" s="680"/>
      <c r="EB23" s="680"/>
      <c r="EC23" s="681"/>
    </row>
    <row r="24" spans="2:133" ht="11.25" customHeight="1" x14ac:dyDescent="0.15">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6" t="s">
        <v>280</v>
      </c>
      <c r="CE24" s="677"/>
      <c r="CF24" s="677"/>
      <c r="CG24" s="677"/>
      <c r="CH24" s="677"/>
      <c r="CI24" s="677"/>
      <c r="CJ24" s="677"/>
      <c r="CK24" s="677"/>
      <c r="CL24" s="677"/>
      <c r="CM24" s="677"/>
      <c r="CN24" s="677"/>
      <c r="CO24" s="677"/>
      <c r="CP24" s="677"/>
      <c r="CQ24" s="678"/>
      <c r="CR24" s="673">
        <v>659702</v>
      </c>
      <c r="CS24" s="674"/>
      <c r="CT24" s="674"/>
      <c r="CU24" s="674"/>
      <c r="CV24" s="674"/>
      <c r="CW24" s="674"/>
      <c r="CX24" s="674"/>
      <c r="CY24" s="702"/>
      <c r="CZ24" s="703">
        <v>24.5</v>
      </c>
      <c r="DA24" s="685"/>
      <c r="DB24" s="685"/>
      <c r="DC24" s="705"/>
      <c r="DD24" s="701">
        <v>543452</v>
      </c>
      <c r="DE24" s="674"/>
      <c r="DF24" s="674"/>
      <c r="DG24" s="674"/>
      <c r="DH24" s="674"/>
      <c r="DI24" s="674"/>
      <c r="DJ24" s="674"/>
      <c r="DK24" s="702"/>
      <c r="DL24" s="701">
        <v>480788</v>
      </c>
      <c r="DM24" s="674"/>
      <c r="DN24" s="674"/>
      <c r="DO24" s="674"/>
      <c r="DP24" s="674"/>
      <c r="DQ24" s="674"/>
      <c r="DR24" s="674"/>
      <c r="DS24" s="674"/>
      <c r="DT24" s="674"/>
      <c r="DU24" s="674"/>
      <c r="DV24" s="702"/>
      <c r="DW24" s="703">
        <v>56.9</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1077782</v>
      </c>
      <c r="S25" s="622"/>
      <c r="T25" s="622"/>
      <c r="U25" s="622"/>
      <c r="V25" s="622"/>
      <c r="W25" s="622"/>
      <c r="X25" s="622"/>
      <c r="Y25" s="623"/>
      <c r="Z25" s="659">
        <v>36.200000000000003</v>
      </c>
      <c r="AA25" s="659"/>
      <c r="AB25" s="659"/>
      <c r="AC25" s="659"/>
      <c r="AD25" s="660">
        <v>816161</v>
      </c>
      <c r="AE25" s="660"/>
      <c r="AF25" s="660"/>
      <c r="AG25" s="660"/>
      <c r="AH25" s="660"/>
      <c r="AI25" s="660"/>
      <c r="AJ25" s="660"/>
      <c r="AK25" s="660"/>
      <c r="AL25" s="624">
        <v>96.7</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428076</v>
      </c>
      <c r="CS25" s="634"/>
      <c r="CT25" s="634"/>
      <c r="CU25" s="634"/>
      <c r="CV25" s="634"/>
      <c r="CW25" s="634"/>
      <c r="CX25" s="634"/>
      <c r="CY25" s="635"/>
      <c r="CZ25" s="624">
        <v>15.9</v>
      </c>
      <c r="DA25" s="636"/>
      <c r="DB25" s="636"/>
      <c r="DC25" s="637"/>
      <c r="DD25" s="627">
        <v>349579</v>
      </c>
      <c r="DE25" s="634"/>
      <c r="DF25" s="634"/>
      <c r="DG25" s="634"/>
      <c r="DH25" s="634"/>
      <c r="DI25" s="634"/>
      <c r="DJ25" s="634"/>
      <c r="DK25" s="635"/>
      <c r="DL25" s="627">
        <v>288492</v>
      </c>
      <c r="DM25" s="634"/>
      <c r="DN25" s="634"/>
      <c r="DO25" s="634"/>
      <c r="DP25" s="634"/>
      <c r="DQ25" s="634"/>
      <c r="DR25" s="634"/>
      <c r="DS25" s="634"/>
      <c r="DT25" s="634"/>
      <c r="DU25" s="634"/>
      <c r="DV25" s="635"/>
      <c r="DW25" s="624">
        <v>34.1</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t="s">
        <v>122</v>
      </c>
      <c r="S26" s="622"/>
      <c r="T26" s="622"/>
      <c r="U26" s="622"/>
      <c r="V26" s="622"/>
      <c r="W26" s="622"/>
      <c r="X26" s="622"/>
      <c r="Y26" s="623"/>
      <c r="Z26" s="659" t="s">
        <v>122</v>
      </c>
      <c r="AA26" s="659"/>
      <c r="AB26" s="659"/>
      <c r="AC26" s="659"/>
      <c r="AD26" s="660" t="s">
        <v>122</v>
      </c>
      <c r="AE26" s="660"/>
      <c r="AF26" s="660"/>
      <c r="AG26" s="660"/>
      <c r="AH26" s="660"/>
      <c r="AI26" s="660"/>
      <c r="AJ26" s="660"/>
      <c r="AK26" s="660"/>
      <c r="AL26" s="624" t="s">
        <v>122</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150603</v>
      </c>
      <c r="CS26" s="622"/>
      <c r="CT26" s="622"/>
      <c r="CU26" s="622"/>
      <c r="CV26" s="622"/>
      <c r="CW26" s="622"/>
      <c r="CX26" s="622"/>
      <c r="CY26" s="623"/>
      <c r="CZ26" s="624">
        <v>5.6</v>
      </c>
      <c r="DA26" s="636"/>
      <c r="DB26" s="636"/>
      <c r="DC26" s="637"/>
      <c r="DD26" s="627">
        <v>127209</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1898</v>
      </c>
      <c r="S27" s="622"/>
      <c r="T27" s="622"/>
      <c r="U27" s="622"/>
      <c r="V27" s="622"/>
      <c r="W27" s="622"/>
      <c r="X27" s="622"/>
      <c r="Y27" s="623"/>
      <c r="Z27" s="659">
        <v>0.1</v>
      </c>
      <c r="AA27" s="659"/>
      <c r="AB27" s="659"/>
      <c r="AC27" s="659"/>
      <c r="AD27" s="660">
        <v>246</v>
      </c>
      <c r="AE27" s="660"/>
      <c r="AF27" s="660"/>
      <c r="AG27" s="660"/>
      <c r="AH27" s="660"/>
      <c r="AI27" s="660"/>
      <c r="AJ27" s="660"/>
      <c r="AK27" s="660"/>
      <c r="AL27" s="624">
        <v>0</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58047</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49965</v>
      </c>
      <c r="CS27" s="634"/>
      <c r="CT27" s="634"/>
      <c r="CU27" s="634"/>
      <c r="CV27" s="634"/>
      <c r="CW27" s="634"/>
      <c r="CX27" s="634"/>
      <c r="CY27" s="635"/>
      <c r="CZ27" s="624">
        <v>1.9</v>
      </c>
      <c r="DA27" s="636"/>
      <c r="DB27" s="636"/>
      <c r="DC27" s="637"/>
      <c r="DD27" s="627">
        <v>21159</v>
      </c>
      <c r="DE27" s="634"/>
      <c r="DF27" s="634"/>
      <c r="DG27" s="634"/>
      <c r="DH27" s="634"/>
      <c r="DI27" s="634"/>
      <c r="DJ27" s="634"/>
      <c r="DK27" s="635"/>
      <c r="DL27" s="627">
        <v>19582</v>
      </c>
      <c r="DM27" s="634"/>
      <c r="DN27" s="634"/>
      <c r="DO27" s="634"/>
      <c r="DP27" s="634"/>
      <c r="DQ27" s="634"/>
      <c r="DR27" s="634"/>
      <c r="DS27" s="634"/>
      <c r="DT27" s="634"/>
      <c r="DU27" s="634"/>
      <c r="DV27" s="635"/>
      <c r="DW27" s="624">
        <v>2.2999999999999998</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12489</v>
      </c>
      <c r="S28" s="622"/>
      <c r="T28" s="622"/>
      <c r="U28" s="622"/>
      <c r="V28" s="622"/>
      <c r="W28" s="622"/>
      <c r="X28" s="622"/>
      <c r="Y28" s="623"/>
      <c r="Z28" s="659">
        <v>0.4</v>
      </c>
      <c r="AA28" s="659"/>
      <c r="AB28" s="659"/>
      <c r="AC28" s="659"/>
      <c r="AD28" s="660">
        <v>786</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181661</v>
      </c>
      <c r="CS28" s="622"/>
      <c r="CT28" s="622"/>
      <c r="CU28" s="622"/>
      <c r="CV28" s="622"/>
      <c r="CW28" s="622"/>
      <c r="CX28" s="622"/>
      <c r="CY28" s="623"/>
      <c r="CZ28" s="624">
        <v>6.7</v>
      </c>
      <c r="DA28" s="636"/>
      <c r="DB28" s="636"/>
      <c r="DC28" s="637"/>
      <c r="DD28" s="627">
        <v>172714</v>
      </c>
      <c r="DE28" s="622"/>
      <c r="DF28" s="622"/>
      <c r="DG28" s="622"/>
      <c r="DH28" s="622"/>
      <c r="DI28" s="622"/>
      <c r="DJ28" s="622"/>
      <c r="DK28" s="623"/>
      <c r="DL28" s="627">
        <v>172714</v>
      </c>
      <c r="DM28" s="622"/>
      <c r="DN28" s="622"/>
      <c r="DO28" s="622"/>
      <c r="DP28" s="622"/>
      <c r="DQ28" s="622"/>
      <c r="DR28" s="622"/>
      <c r="DS28" s="622"/>
      <c r="DT28" s="622"/>
      <c r="DU28" s="622"/>
      <c r="DV28" s="623"/>
      <c r="DW28" s="624">
        <v>20.399999999999999</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620</v>
      </c>
      <c r="S29" s="622"/>
      <c r="T29" s="622"/>
      <c r="U29" s="622"/>
      <c r="V29" s="622"/>
      <c r="W29" s="622"/>
      <c r="X29" s="622"/>
      <c r="Y29" s="623"/>
      <c r="Z29" s="659">
        <v>0</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66</v>
      </c>
      <c r="CG29" s="619"/>
      <c r="CH29" s="619"/>
      <c r="CI29" s="619"/>
      <c r="CJ29" s="619"/>
      <c r="CK29" s="619"/>
      <c r="CL29" s="619"/>
      <c r="CM29" s="619"/>
      <c r="CN29" s="619"/>
      <c r="CO29" s="619"/>
      <c r="CP29" s="619"/>
      <c r="CQ29" s="620"/>
      <c r="CR29" s="621">
        <v>181661</v>
      </c>
      <c r="CS29" s="634"/>
      <c r="CT29" s="634"/>
      <c r="CU29" s="634"/>
      <c r="CV29" s="634"/>
      <c r="CW29" s="634"/>
      <c r="CX29" s="634"/>
      <c r="CY29" s="635"/>
      <c r="CZ29" s="624">
        <v>6.7</v>
      </c>
      <c r="DA29" s="636"/>
      <c r="DB29" s="636"/>
      <c r="DC29" s="637"/>
      <c r="DD29" s="627">
        <v>172714</v>
      </c>
      <c r="DE29" s="634"/>
      <c r="DF29" s="634"/>
      <c r="DG29" s="634"/>
      <c r="DH29" s="634"/>
      <c r="DI29" s="634"/>
      <c r="DJ29" s="634"/>
      <c r="DK29" s="635"/>
      <c r="DL29" s="627">
        <v>172714</v>
      </c>
      <c r="DM29" s="634"/>
      <c r="DN29" s="634"/>
      <c r="DO29" s="634"/>
      <c r="DP29" s="634"/>
      <c r="DQ29" s="634"/>
      <c r="DR29" s="634"/>
      <c r="DS29" s="634"/>
      <c r="DT29" s="634"/>
      <c r="DU29" s="634"/>
      <c r="DV29" s="635"/>
      <c r="DW29" s="624">
        <v>20.399999999999999</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654107</v>
      </c>
      <c r="S30" s="622"/>
      <c r="T30" s="622"/>
      <c r="U30" s="622"/>
      <c r="V30" s="622"/>
      <c r="W30" s="622"/>
      <c r="X30" s="622"/>
      <c r="Y30" s="623"/>
      <c r="Z30" s="659">
        <v>22</v>
      </c>
      <c r="AA30" s="659"/>
      <c r="AB30" s="659"/>
      <c r="AC30" s="659"/>
      <c r="AD30" s="660" t="s">
        <v>122</v>
      </c>
      <c r="AE30" s="660"/>
      <c r="AF30" s="660"/>
      <c r="AG30" s="660"/>
      <c r="AH30" s="660"/>
      <c r="AI30" s="660"/>
      <c r="AJ30" s="660"/>
      <c r="AK30" s="660"/>
      <c r="AL30" s="624" t="s">
        <v>122</v>
      </c>
      <c r="AM30" s="625"/>
      <c r="AN30" s="625"/>
      <c r="AO30" s="661"/>
      <c r="AP30" s="679" t="s">
        <v>212</v>
      </c>
      <c r="AQ30" s="680"/>
      <c r="AR30" s="680"/>
      <c r="AS30" s="680"/>
      <c r="AT30" s="680"/>
      <c r="AU30" s="680"/>
      <c r="AV30" s="680"/>
      <c r="AW30" s="680"/>
      <c r="AX30" s="680"/>
      <c r="AY30" s="680"/>
      <c r="AZ30" s="680"/>
      <c r="BA30" s="680"/>
      <c r="BB30" s="680"/>
      <c r="BC30" s="680"/>
      <c r="BD30" s="680"/>
      <c r="BE30" s="680"/>
      <c r="BF30" s="681"/>
      <c r="BG30" s="679" t="s">
        <v>295</v>
      </c>
      <c r="BH30" s="693"/>
      <c r="BI30" s="693"/>
      <c r="BJ30" s="693"/>
      <c r="BK30" s="693"/>
      <c r="BL30" s="693"/>
      <c r="BM30" s="693"/>
      <c r="BN30" s="693"/>
      <c r="BO30" s="693"/>
      <c r="BP30" s="693"/>
      <c r="BQ30" s="694"/>
      <c r="BR30" s="679"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165011</v>
      </c>
      <c r="CS30" s="622"/>
      <c r="CT30" s="622"/>
      <c r="CU30" s="622"/>
      <c r="CV30" s="622"/>
      <c r="CW30" s="622"/>
      <c r="CX30" s="622"/>
      <c r="CY30" s="623"/>
      <c r="CZ30" s="624">
        <v>6.1</v>
      </c>
      <c r="DA30" s="636"/>
      <c r="DB30" s="636"/>
      <c r="DC30" s="637"/>
      <c r="DD30" s="627">
        <v>156064</v>
      </c>
      <c r="DE30" s="622"/>
      <c r="DF30" s="622"/>
      <c r="DG30" s="622"/>
      <c r="DH30" s="622"/>
      <c r="DI30" s="622"/>
      <c r="DJ30" s="622"/>
      <c r="DK30" s="623"/>
      <c r="DL30" s="627">
        <v>156064</v>
      </c>
      <c r="DM30" s="622"/>
      <c r="DN30" s="622"/>
      <c r="DO30" s="622"/>
      <c r="DP30" s="622"/>
      <c r="DQ30" s="622"/>
      <c r="DR30" s="622"/>
      <c r="DS30" s="622"/>
      <c r="DT30" s="622"/>
      <c r="DU30" s="622"/>
      <c r="DV30" s="623"/>
      <c r="DW30" s="624">
        <v>18.5</v>
      </c>
      <c r="DX30" s="636"/>
      <c r="DY30" s="636"/>
      <c r="DZ30" s="636"/>
      <c r="EA30" s="636"/>
      <c r="EB30" s="636"/>
      <c r="EC30" s="648"/>
    </row>
    <row r="31" spans="2:133" ht="11.25" customHeight="1" x14ac:dyDescent="0.15">
      <c r="B31" s="696" t="s">
        <v>298</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299</v>
      </c>
      <c r="AQ31" s="688"/>
      <c r="AR31" s="688"/>
      <c r="AS31" s="688"/>
      <c r="AT31" s="689" t="s">
        <v>300</v>
      </c>
      <c r="AU31" s="206"/>
      <c r="AV31" s="206"/>
      <c r="AW31" s="206"/>
      <c r="AX31" s="676" t="s">
        <v>178</v>
      </c>
      <c r="AY31" s="677"/>
      <c r="AZ31" s="677"/>
      <c r="BA31" s="677"/>
      <c r="BB31" s="677"/>
      <c r="BC31" s="677"/>
      <c r="BD31" s="677"/>
      <c r="BE31" s="677"/>
      <c r="BF31" s="678"/>
      <c r="BG31" s="683">
        <v>95.1</v>
      </c>
      <c r="BH31" s="684"/>
      <c r="BI31" s="684"/>
      <c r="BJ31" s="684"/>
      <c r="BK31" s="684"/>
      <c r="BL31" s="684"/>
      <c r="BM31" s="685">
        <v>78.900000000000006</v>
      </c>
      <c r="BN31" s="684"/>
      <c r="BO31" s="684"/>
      <c r="BP31" s="684"/>
      <c r="BQ31" s="686"/>
      <c r="BR31" s="683">
        <v>95.1</v>
      </c>
      <c r="BS31" s="684"/>
      <c r="BT31" s="684"/>
      <c r="BU31" s="684"/>
      <c r="BV31" s="684"/>
      <c r="BW31" s="684"/>
      <c r="BX31" s="685">
        <v>79.900000000000006</v>
      </c>
      <c r="BY31" s="684"/>
      <c r="BZ31" s="684"/>
      <c r="CA31" s="684"/>
      <c r="CB31" s="686"/>
      <c r="CD31" s="642"/>
      <c r="CE31" s="643"/>
      <c r="CF31" s="618" t="s">
        <v>301</v>
      </c>
      <c r="CG31" s="619"/>
      <c r="CH31" s="619"/>
      <c r="CI31" s="619"/>
      <c r="CJ31" s="619"/>
      <c r="CK31" s="619"/>
      <c r="CL31" s="619"/>
      <c r="CM31" s="619"/>
      <c r="CN31" s="619"/>
      <c r="CO31" s="619"/>
      <c r="CP31" s="619"/>
      <c r="CQ31" s="620"/>
      <c r="CR31" s="621">
        <v>16650</v>
      </c>
      <c r="CS31" s="634"/>
      <c r="CT31" s="634"/>
      <c r="CU31" s="634"/>
      <c r="CV31" s="634"/>
      <c r="CW31" s="634"/>
      <c r="CX31" s="634"/>
      <c r="CY31" s="635"/>
      <c r="CZ31" s="624">
        <v>0.6</v>
      </c>
      <c r="DA31" s="636"/>
      <c r="DB31" s="636"/>
      <c r="DC31" s="637"/>
      <c r="DD31" s="627">
        <v>16650</v>
      </c>
      <c r="DE31" s="634"/>
      <c r="DF31" s="634"/>
      <c r="DG31" s="634"/>
      <c r="DH31" s="634"/>
      <c r="DI31" s="634"/>
      <c r="DJ31" s="634"/>
      <c r="DK31" s="635"/>
      <c r="DL31" s="627">
        <v>16650</v>
      </c>
      <c r="DM31" s="634"/>
      <c r="DN31" s="634"/>
      <c r="DO31" s="634"/>
      <c r="DP31" s="634"/>
      <c r="DQ31" s="634"/>
      <c r="DR31" s="634"/>
      <c r="DS31" s="634"/>
      <c r="DT31" s="634"/>
      <c r="DU31" s="634"/>
      <c r="DV31" s="635"/>
      <c r="DW31" s="624">
        <v>2</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242213</v>
      </c>
      <c r="S32" s="622"/>
      <c r="T32" s="622"/>
      <c r="U32" s="622"/>
      <c r="V32" s="622"/>
      <c r="W32" s="622"/>
      <c r="X32" s="622"/>
      <c r="Y32" s="623"/>
      <c r="Z32" s="659">
        <v>8.1</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303</v>
      </c>
      <c r="AX32" s="618" t="s">
        <v>304</v>
      </c>
      <c r="AY32" s="619"/>
      <c r="AZ32" s="619"/>
      <c r="BA32" s="619"/>
      <c r="BB32" s="619"/>
      <c r="BC32" s="619"/>
      <c r="BD32" s="619"/>
      <c r="BE32" s="619"/>
      <c r="BF32" s="620"/>
      <c r="BG32" s="692">
        <v>98</v>
      </c>
      <c r="BH32" s="634"/>
      <c r="BI32" s="634"/>
      <c r="BJ32" s="634"/>
      <c r="BK32" s="634"/>
      <c r="BL32" s="634"/>
      <c r="BM32" s="625">
        <v>95.6</v>
      </c>
      <c r="BN32" s="634"/>
      <c r="BO32" s="634"/>
      <c r="BP32" s="634"/>
      <c r="BQ32" s="657"/>
      <c r="BR32" s="692">
        <v>97.9</v>
      </c>
      <c r="BS32" s="634"/>
      <c r="BT32" s="634"/>
      <c r="BU32" s="634"/>
      <c r="BV32" s="634"/>
      <c r="BW32" s="634"/>
      <c r="BX32" s="625">
        <v>94.8</v>
      </c>
      <c r="BY32" s="634"/>
      <c r="BZ32" s="634"/>
      <c r="CA32" s="634"/>
      <c r="CB32" s="657"/>
      <c r="CD32" s="644"/>
      <c r="CE32" s="645"/>
      <c r="CF32" s="618" t="s">
        <v>305</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15483</v>
      </c>
      <c r="S33" s="622"/>
      <c r="T33" s="622"/>
      <c r="U33" s="622"/>
      <c r="V33" s="622"/>
      <c r="W33" s="622"/>
      <c r="X33" s="622"/>
      <c r="Y33" s="623"/>
      <c r="Z33" s="659">
        <v>0.5</v>
      </c>
      <c r="AA33" s="659"/>
      <c r="AB33" s="659"/>
      <c r="AC33" s="659"/>
      <c r="AD33" s="660">
        <v>12808</v>
      </c>
      <c r="AE33" s="660"/>
      <c r="AF33" s="660"/>
      <c r="AG33" s="660"/>
      <c r="AH33" s="660"/>
      <c r="AI33" s="660"/>
      <c r="AJ33" s="660"/>
      <c r="AK33" s="660"/>
      <c r="AL33" s="624">
        <v>1.5</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92.2</v>
      </c>
      <c r="BH33" s="606"/>
      <c r="BI33" s="606"/>
      <c r="BJ33" s="606"/>
      <c r="BK33" s="606"/>
      <c r="BL33" s="606"/>
      <c r="BM33" s="652">
        <v>65.7</v>
      </c>
      <c r="BN33" s="606"/>
      <c r="BO33" s="606"/>
      <c r="BP33" s="606"/>
      <c r="BQ33" s="669"/>
      <c r="BR33" s="682">
        <v>91.7</v>
      </c>
      <c r="BS33" s="606"/>
      <c r="BT33" s="606"/>
      <c r="BU33" s="606"/>
      <c r="BV33" s="606"/>
      <c r="BW33" s="606"/>
      <c r="BX33" s="652">
        <v>67.8</v>
      </c>
      <c r="BY33" s="606"/>
      <c r="BZ33" s="606"/>
      <c r="CA33" s="606"/>
      <c r="CB33" s="669"/>
      <c r="CD33" s="618" t="s">
        <v>308</v>
      </c>
      <c r="CE33" s="619"/>
      <c r="CF33" s="619"/>
      <c r="CG33" s="619"/>
      <c r="CH33" s="619"/>
      <c r="CI33" s="619"/>
      <c r="CJ33" s="619"/>
      <c r="CK33" s="619"/>
      <c r="CL33" s="619"/>
      <c r="CM33" s="619"/>
      <c r="CN33" s="619"/>
      <c r="CO33" s="619"/>
      <c r="CP33" s="619"/>
      <c r="CQ33" s="620"/>
      <c r="CR33" s="621">
        <v>1602476</v>
      </c>
      <c r="CS33" s="634"/>
      <c r="CT33" s="634"/>
      <c r="CU33" s="634"/>
      <c r="CV33" s="634"/>
      <c r="CW33" s="634"/>
      <c r="CX33" s="634"/>
      <c r="CY33" s="635"/>
      <c r="CZ33" s="624">
        <v>59.4</v>
      </c>
      <c r="DA33" s="636"/>
      <c r="DB33" s="636"/>
      <c r="DC33" s="637"/>
      <c r="DD33" s="627">
        <v>781842</v>
      </c>
      <c r="DE33" s="634"/>
      <c r="DF33" s="634"/>
      <c r="DG33" s="634"/>
      <c r="DH33" s="634"/>
      <c r="DI33" s="634"/>
      <c r="DJ33" s="634"/>
      <c r="DK33" s="635"/>
      <c r="DL33" s="627">
        <v>321728</v>
      </c>
      <c r="DM33" s="634"/>
      <c r="DN33" s="634"/>
      <c r="DO33" s="634"/>
      <c r="DP33" s="634"/>
      <c r="DQ33" s="634"/>
      <c r="DR33" s="634"/>
      <c r="DS33" s="634"/>
      <c r="DT33" s="634"/>
      <c r="DU33" s="634"/>
      <c r="DV33" s="635"/>
      <c r="DW33" s="624">
        <v>38.1</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612</v>
      </c>
      <c r="S34" s="622"/>
      <c r="T34" s="622"/>
      <c r="U34" s="622"/>
      <c r="V34" s="622"/>
      <c r="W34" s="622"/>
      <c r="X34" s="622"/>
      <c r="Y34" s="623"/>
      <c r="Z34" s="659">
        <v>0</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396803</v>
      </c>
      <c r="CS34" s="622"/>
      <c r="CT34" s="622"/>
      <c r="CU34" s="622"/>
      <c r="CV34" s="622"/>
      <c r="CW34" s="622"/>
      <c r="CX34" s="622"/>
      <c r="CY34" s="623"/>
      <c r="CZ34" s="624">
        <v>14.7</v>
      </c>
      <c r="DA34" s="636"/>
      <c r="DB34" s="636"/>
      <c r="DC34" s="637"/>
      <c r="DD34" s="627">
        <v>272414</v>
      </c>
      <c r="DE34" s="622"/>
      <c r="DF34" s="622"/>
      <c r="DG34" s="622"/>
      <c r="DH34" s="622"/>
      <c r="DI34" s="622"/>
      <c r="DJ34" s="622"/>
      <c r="DK34" s="623"/>
      <c r="DL34" s="627">
        <v>174873</v>
      </c>
      <c r="DM34" s="622"/>
      <c r="DN34" s="622"/>
      <c r="DO34" s="622"/>
      <c r="DP34" s="622"/>
      <c r="DQ34" s="622"/>
      <c r="DR34" s="622"/>
      <c r="DS34" s="622"/>
      <c r="DT34" s="622"/>
      <c r="DU34" s="622"/>
      <c r="DV34" s="623"/>
      <c r="DW34" s="624">
        <v>20.7</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321836</v>
      </c>
      <c r="S35" s="622"/>
      <c r="T35" s="622"/>
      <c r="U35" s="622"/>
      <c r="V35" s="622"/>
      <c r="W35" s="622"/>
      <c r="X35" s="622"/>
      <c r="Y35" s="623"/>
      <c r="Z35" s="659">
        <v>10.8</v>
      </c>
      <c r="AA35" s="659"/>
      <c r="AB35" s="659"/>
      <c r="AC35" s="659"/>
      <c r="AD35" s="660" t="s">
        <v>122</v>
      </c>
      <c r="AE35" s="660"/>
      <c r="AF35" s="660"/>
      <c r="AG35" s="660"/>
      <c r="AH35" s="660"/>
      <c r="AI35" s="660"/>
      <c r="AJ35" s="660"/>
      <c r="AK35" s="660"/>
      <c r="AL35" s="624" t="s">
        <v>122</v>
      </c>
      <c r="AM35" s="625"/>
      <c r="AN35" s="625"/>
      <c r="AO35" s="661"/>
      <c r="AP35" s="210"/>
      <c r="AQ35" s="679" t="s">
        <v>312</v>
      </c>
      <c r="AR35" s="680"/>
      <c r="AS35" s="680"/>
      <c r="AT35" s="680"/>
      <c r="AU35" s="680"/>
      <c r="AV35" s="680"/>
      <c r="AW35" s="680"/>
      <c r="AX35" s="680"/>
      <c r="AY35" s="680"/>
      <c r="AZ35" s="680"/>
      <c r="BA35" s="680"/>
      <c r="BB35" s="680"/>
      <c r="BC35" s="680"/>
      <c r="BD35" s="680"/>
      <c r="BE35" s="680"/>
      <c r="BF35" s="681"/>
      <c r="BG35" s="679" t="s">
        <v>313</v>
      </c>
      <c r="BH35" s="680"/>
      <c r="BI35" s="680"/>
      <c r="BJ35" s="680"/>
      <c r="BK35" s="680"/>
      <c r="BL35" s="680"/>
      <c r="BM35" s="680"/>
      <c r="BN35" s="680"/>
      <c r="BO35" s="680"/>
      <c r="BP35" s="680"/>
      <c r="BQ35" s="680"/>
      <c r="BR35" s="680"/>
      <c r="BS35" s="680"/>
      <c r="BT35" s="680"/>
      <c r="BU35" s="680"/>
      <c r="BV35" s="680"/>
      <c r="BW35" s="680"/>
      <c r="BX35" s="680"/>
      <c r="BY35" s="680"/>
      <c r="BZ35" s="680"/>
      <c r="CA35" s="680"/>
      <c r="CB35" s="681"/>
      <c r="CD35" s="618" t="s">
        <v>314</v>
      </c>
      <c r="CE35" s="619"/>
      <c r="CF35" s="619"/>
      <c r="CG35" s="619"/>
      <c r="CH35" s="619"/>
      <c r="CI35" s="619"/>
      <c r="CJ35" s="619"/>
      <c r="CK35" s="619"/>
      <c r="CL35" s="619"/>
      <c r="CM35" s="619"/>
      <c r="CN35" s="619"/>
      <c r="CO35" s="619"/>
      <c r="CP35" s="619"/>
      <c r="CQ35" s="620"/>
      <c r="CR35" s="621">
        <v>20579</v>
      </c>
      <c r="CS35" s="634"/>
      <c r="CT35" s="634"/>
      <c r="CU35" s="634"/>
      <c r="CV35" s="634"/>
      <c r="CW35" s="634"/>
      <c r="CX35" s="634"/>
      <c r="CY35" s="635"/>
      <c r="CZ35" s="624">
        <v>0.8</v>
      </c>
      <c r="DA35" s="636"/>
      <c r="DB35" s="636"/>
      <c r="DC35" s="637"/>
      <c r="DD35" s="627">
        <v>20579</v>
      </c>
      <c r="DE35" s="634"/>
      <c r="DF35" s="634"/>
      <c r="DG35" s="634"/>
      <c r="DH35" s="634"/>
      <c r="DI35" s="634"/>
      <c r="DJ35" s="634"/>
      <c r="DK35" s="635"/>
      <c r="DL35" s="627">
        <v>20142</v>
      </c>
      <c r="DM35" s="634"/>
      <c r="DN35" s="634"/>
      <c r="DO35" s="634"/>
      <c r="DP35" s="634"/>
      <c r="DQ35" s="634"/>
      <c r="DR35" s="634"/>
      <c r="DS35" s="634"/>
      <c r="DT35" s="634"/>
      <c r="DU35" s="634"/>
      <c r="DV35" s="635"/>
      <c r="DW35" s="624">
        <v>2.4</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269269</v>
      </c>
      <c r="S36" s="622"/>
      <c r="T36" s="622"/>
      <c r="U36" s="622"/>
      <c r="V36" s="622"/>
      <c r="W36" s="622"/>
      <c r="X36" s="622"/>
      <c r="Y36" s="623"/>
      <c r="Z36" s="659">
        <v>9.1</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3">
        <v>293001</v>
      </c>
      <c r="BA36" s="674"/>
      <c r="BB36" s="674"/>
      <c r="BC36" s="674"/>
      <c r="BD36" s="674"/>
      <c r="BE36" s="674"/>
      <c r="BF36" s="675"/>
      <c r="BG36" s="676" t="s">
        <v>317</v>
      </c>
      <c r="BH36" s="677"/>
      <c r="BI36" s="677"/>
      <c r="BJ36" s="677"/>
      <c r="BK36" s="677"/>
      <c r="BL36" s="677"/>
      <c r="BM36" s="677"/>
      <c r="BN36" s="677"/>
      <c r="BO36" s="677"/>
      <c r="BP36" s="677"/>
      <c r="BQ36" s="677"/>
      <c r="BR36" s="677"/>
      <c r="BS36" s="677"/>
      <c r="BT36" s="677"/>
      <c r="BU36" s="678"/>
      <c r="BV36" s="673">
        <v>139778</v>
      </c>
      <c r="BW36" s="674"/>
      <c r="BX36" s="674"/>
      <c r="BY36" s="674"/>
      <c r="BZ36" s="674"/>
      <c r="CA36" s="674"/>
      <c r="CB36" s="675"/>
      <c r="CD36" s="618" t="s">
        <v>318</v>
      </c>
      <c r="CE36" s="619"/>
      <c r="CF36" s="619"/>
      <c r="CG36" s="619"/>
      <c r="CH36" s="619"/>
      <c r="CI36" s="619"/>
      <c r="CJ36" s="619"/>
      <c r="CK36" s="619"/>
      <c r="CL36" s="619"/>
      <c r="CM36" s="619"/>
      <c r="CN36" s="619"/>
      <c r="CO36" s="619"/>
      <c r="CP36" s="619"/>
      <c r="CQ36" s="620"/>
      <c r="CR36" s="621">
        <v>971148</v>
      </c>
      <c r="CS36" s="622"/>
      <c r="CT36" s="622"/>
      <c r="CU36" s="622"/>
      <c r="CV36" s="622"/>
      <c r="CW36" s="622"/>
      <c r="CX36" s="622"/>
      <c r="CY36" s="623"/>
      <c r="CZ36" s="624">
        <v>36</v>
      </c>
      <c r="DA36" s="636"/>
      <c r="DB36" s="636"/>
      <c r="DC36" s="637"/>
      <c r="DD36" s="627">
        <v>296915</v>
      </c>
      <c r="DE36" s="622"/>
      <c r="DF36" s="622"/>
      <c r="DG36" s="622"/>
      <c r="DH36" s="622"/>
      <c r="DI36" s="622"/>
      <c r="DJ36" s="622"/>
      <c r="DK36" s="623"/>
      <c r="DL36" s="627">
        <v>48684</v>
      </c>
      <c r="DM36" s="622"/>
      <c r="DN36" s="622"/>
      <c r="DO36" s="622"/>
      <c r="DP36" s="622"/>
      <c r="DQ36" s="622"/>
      <c r="DR36" s="622"/>
      <c r="DS36" s="622"/>
      <c r="DT36" s="622"/>
      <c r="DU36" s="622"/>
      <c r="DV36" s="623"/>
      <c r="DW36" s="624">
        <v>5.8</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42802</v>
      </c>
      <c r="S37" s="622"/>
      <c r="T37" s="622"/>
      <c r="U37" s="622"/>
      <c r="V37" s="622"/>
      <c r="W37" s="622"/>
      <c r="X37" s="622"/>
      <c r="Y37" s="623"/>
      <c r="Z37" s="659">
        <v>1.4</v>
      </c>
      <c r="AA37" s="659"/>
      <c r="AB37" s="659"/>
      <c r="AC37" s="659"/>
      <c r="AD37" s="660">
        <v>13880</v>
      </c>
      <c r="AE37" s="660"/>
      <c r="AF37" s="660"/>
      <c r="AG37" s="660"/>
      <c r="AH37" s="660"/>
      <c r="AI37" s="660"/>
      <c r="AJ37" s="660"/>
      <c r="AK37" s="660"/>
      <c r="AL37" s="624">
        <v>1.6</v>
      </c>
      <c r="AM37" s="625"/>
      <c r="AN37" s="625"/>
      <c r="AO37" s="661"/>
      <c r="AQ37" s="654" t="s">
        <v>320</v>
      </c>
      <c r="AR37" s="655"/>
      <c r="AS37" s="655"/>
      <c r="AT37" s="655"/>
      <c r="AU37" s="655"/>
      <c r="AV37" s="655"/>
      <c r="AW37" s="655"/>
      <c r="AX37" s="655"/>
      <c r="AY37" s="656"/>
      <c r="AZ37" s="621">
        <v>100686</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139778</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9734</v>
      </c>
      <c r="CS37" s="634"/>
      <c r="CT37" s="634"/>
      <c r="CU37" s="634"/>
      <c r="CV37" s="634"/>
      <c r="CW37" s="634"/>
      <c r="CX37" s="634"/>
      <c r="CY37" s="635"/>
      <c r="CZ37" s="624">
        <v>0.4</v>
      </c>
      <c r="DA37" s="636"/>
      <c r="DB37" s="636"/>
      <c r="DC37" s="637"/>
      <c r="DD37" s="627">
        <v>224</v>
      </c>
      <c r="DE37" s="634"/>
      <c r="DF37" s="634"/>
      <c r="DG37" s="634"/>
      <c r="DH37" s="634"/>
      <c r="DI37" s="634"/>
      <c r="DJ37" s="634"/>
      <c r="DK37" s="635"/>
      <c r="DL37" s="627">
        <v>224</v>
      </c>
      <c r="DM37" s="634"/>
      <c r="DN37" s="634"/>
      <c r="DO37" s="634"/>
      <c r="DP37" s="634"/>
      <c r="DQ37" s="634"/>
      <c r="DR37" s="634"/>
      <c r="DS37" s="634"/>
      <c r="DT37" s="634"/>
      <c r="DU37" s="634"/>
      <c r="DV37" s="635"/>
      <c r="DW37" s="624">
        <v>0</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334759</v>
      </c>
      <c r="S38" s="622"/>
      <c r="T38" s="622"/>
      <c r="U38" s="622"/>
      <c r="V38" s="622"/>
      <c r="W38" s="622"/>
      <c r="X38" s="622"/>
      <c r="Y38" s="623"/>
      <c r="Z38" s="659">
        <v>11.3</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59954</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118</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83310</v>
      </c>
      <c r="CS38" s="622"/>
      <c r="CT38" s="622"/>
      <c r="CU38" s="622"/>
      <c r="CV38" s="622"/>
      <c r="CW38" s="622"/>
      <c r="CX38" s="622"/>
      <c r="CY38" s="623"/>
      <c r="CZ38" s="624">
        <v>3.1</v>
      </c>
      <c r="DA38" s="636"/>
      <c r="DB38" s="636"/>
      <c r="DC38" s="637"/>
      <c r="DD38" s="627">
        <v>78029</v>
      </c>
      <c r="DE38" s="622"/>
      <c r="DF38" s="622"/>
      <c r="DG38" s="622"/>
      <c r="DH38" s="622"/>
      <c r="DI38" s="622"/>
      <c r="DJ38" s="622"/>
      <c r="DK38" s="623"/>
      <c r="DL38" s="627">
        <v>78029</v>
      </c>
      <c r="DM38" s="622"/>
      <c r="DN38" s="622"/>
      <c r="DO38" s="622"/>
      <c r="DP38" s="622"/>
      <c r="DQ38" s="622"/>
      <c r="DR38" s="622"/>
      <c r="DS38" s="622"/>
      <c r="DT38" s="622"/>
      <c r="DU38" s="622"/>
      <c r="DV38" s="623"/>
      <c r="DW38" s="624">
        <v>9.1999999999999993</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49051</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173</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130636</v>
      </c>
      <c r="CS39" s="634"/>
      <c r="CT39" s="634"/>
      <c r="CU39" s="634"/>
      <c r="CV39" s="634"/>
      <c r="CW39" s="634"/>
      <c r="CX39" s="634"/>
      <c r="CY39" s="635"/>
      <c r="CZ39" s="624">
        <v>4.8</v>
      </c>
      <c r="DA39" s="636"/>
      <c r="DB39" s="636"/>
      <c r="DC39" s="637"/>
      <c r="DD39" s="627">
        <v>113905</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1259</v>
      </c>
      <c r="S40" s="622"/>
      <c r="T40" s="622"/>
      <c r="U40" s="622"/>
      <c r="V40" s="622"/>
      <c r="W40" s="622"/>
      <c r="X40" s="622"/>
      <c r="Y40" s="623"/>
      <c r="Z40" s="659">
        <v>0</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v>26300</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51</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t="s">
        <v>122</v>
      </c>
      <c r="CS40" s="622"/>
      <c r="CT40" s="622"/>
      <c r="CU40" s="622"/>
      <c r="CV40" s="622"/>
      <c r="CW40" s="622"/>
      <c r="CX40" s="622"/>
      <c r="CY40" s="623"/>
      <c r="CZ40" s="624" t="s">
        <v>122</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2973870</v>
      </c>
      <c r="S41" s="646"/>
      <c r="T41" s="646"/>
      <c r="U41" s="646"/>
      <c r="V41" s="646"/>
      <c r="W41" s="646"/>
      <c r="X41" s="646"/>
      <c r="Y41" s="649"/>
      <c r="Z41" s="650">
        <v>100</v>
      </c>
      <c r="AA41" s="650"/>
      <c r="AB41" s="650"/>
      <c r="AC41" s="650"/>
      <c r="AD41" s="651">
        <v>843881</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10048</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v>10</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340</v>
      </c>
      <c r="AR42" s="667"/>
      <c r="AS42" s="667"/>
      <c r="AT42" s="667"/>
      <c r="AU42" s="667"/>
      <c r="AV42" s="667"/>
      <c r="AW42" s="667"/>
      <c r="AX42" s="667"/>
      <c r="AY42" s="668"/>
      <c r="AZ42" s="605">
        <v>46962</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392</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434802</v>
      </c>
      <c r="CS42" s="634"/>
      <c r="CT42" s="634"/>
      <c r="CU42" s="634"/>
      <c r="CV42" s="634"/>
      <c r="CW42" s="634"/>
      <c r="CX42" s="634"/>
      <c r="CY42" s="635"/>
      <c r="CZ42" s="624">
        <v>16.100000000000001</v>
      </c>
      <c r="DA42" s="636"/>
      <c r="DB42" s="636"/>
      <c r="DC42" s="637"/>
      <c r="DD42" s="627">
        <v>139074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343</v>
      </c>
      <c r="CD43" s="618" t="s">
        <v>344</v>
      </c>
      <c r="CE43" s="619"/>
      <c r="CF43" s="619"/>
      <c r="CG43" s="619"/>
      <c r="CH43" s="619"/>
      <c r="CI43" s="619"/>
      <c r="CJ43" s="619"/>
      <c r="CK43" s="619"/>
      <c r="CL43" s="619"/>
      <c r="CM43" s="619"/>
      <c r="CN43" s="619"/>
      <c r="CO43" s="619"/>
      <c r="CP43" s="619"/>
      <c r="CQ43" s="620"/>
      <c r="CR43" s="621" t="s">
        <v>122</v>
      </c>
      <c r="CS43" s="634"/>
      <c r="CT43" s="634"/>
      <c r="CU43" s="634"/>
      <c r="CV43" s="634"/>
      <c r="CW43" s="634"/>
      <c r="CX43" s="634"/>
      <c r="CY43" s="635"/>
      <c r="CZ43" s="624" t="s">
        <v>122</v>
      </c>
      <c r="DA43" s="636"/>
      <c r="DB43" s="636"/>
      <c r="DC43" s="637"/>
      <c r="DD43" s="627" t="s">
        <v>122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434802</v>
      </c>
      <c r="CS44" s="622"/>
      <c r="CT44" s="622"/>
      <c r="CU44" s="622"/>
      <c r="CV44" s="622"/>
      <c r="CW44" s="622"/>
      <c r="CX44" s="622"/>
      <c r="CY44" s="623"/>
      <c r="CZ44" s="624">
        <v>16.100000000000001</v>
      </c>
      <c r="DA44" s="625"/>
      <c r="DB44" s="625"/>
      <c r="DC44" s="626"/>
      <c r="DD44" s="627">
        <v>139074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253224</v>
      </c>
      <c r="CS45" s="634"/>
      <c r="CT45" s="634"/>
      <c r="CU45" s="634"/>
      <c r="CV45" s="634"/>
      <c r="CW45" s="634"/>
      <c r="CX45" s="634"/>
      <c r="CY45" s="635"/>
      <c r="CZ45" s="624">
        <v>9.4</v>
      </c>
      <c r="DA45" s="636"/>
      <c r="DB45" s="636"/>
      <c r="DC45" s="637"/>
      <c r="DD45" s="627">
        <v>52157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349</v>
      </c>
      <c r="CG46" s="619"/>
      <c r="CH46" s="619"/>
      <c r="CI46" s="619"/>
      <c r="CJ46" s="619"/>
      <c r="CK46" s="619"/>
      <c r="CL46" s="619"/>
      <c r="CM46" s="619"/>
      <c r="CN46" s="619"/>
      <c r="CO46" s="619"/>
      <c r="CP46" s="619"/>
      <c r="CQ46" s="620"/>
      <c r="CR46" s="621">
        <v>181578</v>
      </c>
      <c r="CS46" s="622"/>
      <c r="CT46" s="622"/>
      <c r="CU46" s="622"/>
      <c r="CV46" s="622"/>
      <c r="CW46" s="622"/>
      <c r="CX46" s="622"/>
      <c r="CY46" s="623"/>
      <c r="CZ46" s="624">
        <v>6.7</v>
      </c>
      <c r="DA46" s="625"/>
      <c r="DB46" s="625"/>
      <c r="DC46" s="626"/>
      <c r="DD46" s="627">
        <v>86917</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350</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352</v>
      </c>
      <c r="CE49" s="603"/>
      <c r="CF49" s="603"/>
      <c r="CG49" s="603"/>
      <c r="CH49" s="603"/>
      <c r="CI49" s="603"/>
      <c r="CJ49" s="603"/>
      <c r="CK49" s="603"/>
      <c r="CL49" s="603"/>
      <c r="CM49" s="603"/>
      <c r="CN49" s="603"/>
      <c r="CO49" s="603"/>
      <c r="CP49" s="603"/>
      <c r="CQ49" s="604"/>
      <c r="CR49" s="605">
        <v>2696980</v>
      </c>
      <c r="CS49" s="606"/>
      <c r="CT49" s="606"/>
      <c r="CU49" s="606"/>
      <c r="CV49" s="606"/>
      <c r="CW49" s="606"/>
      <c r="CX49" s="606"/>
      <c r="CY49" s="607"/>
      <c r="CZ49" s="608">
        <v>100</v>
      </c>
      <c r="DA49" s="609"/>
      <c r="DB49" s="609"/>
      <c r="DC49" s="610"/>
      <c r="DD49" s="611">
        <v>1464368</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guAshzh/uHuEcA/VCJ+jAFZO1qFs/xneuMexketgn+vgMoC8KnKMs4WpOEI6JzlORsTeDg73aYNHvfBOzd+97Q==" saltValue="GBrpSk3V8yBaesqsYDIH0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02"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375</v>
      </c>
      <c r="C7" s="1048"/>
      <c r="D7" s="1048"/>
      <c r="E7" s="1048"/>
      <c r="F7" s="1048"/>
      <c r="G7" s="1048"/>
      <c r="H7" s="1048"/>
      <c r="I7" s="1048"/>
      <c r="J7" s="1048"/>
      <c r="K7" s="1048"/>
      <c r="L7" s="1048"/>
      <c r="M7" s="1048"/>
      <c r="N7" s="1048"/>
      <c r="O7" s="1048"/>
      <c r="P7" s="1049"/>
      <c r="Q7" s="1102"/>
      <c r="R7" s="1103"/>
      <c r="S7" s="1103"/>
      <c r="T7" s="1103"/>
      <c r="U7" s="1103"/>
      <c r="V7" s="1103"/>
      <c r="W7" s="1103"/>
      <c r="X7" s="1103"/>
      <c r="Y7" s="1103"/>
      <c r="Z7" s="1103"/>
      <c r="AA7" s="1103"/>
      <c r="AB7" s="1103"/>
      <c r="AC7" s="1103"/>
      <c r="AD7" s="1103"/>
      <c r="AE7" s="1104"/>
      <c r="AF7" s="1105">
        <v>183</v>
      </c>
      <c r="AG7" s="1106"/>
      <c r="AH7" s="1106"/>
      <c r="AI7" s="1106"/>
      <c r="AJ7" s="1107"/>
      <c r="AK7" s="1108"/>
      <c r="AL7" s="1109"/>
      <c r="AM7" s="1109"/>
      <c r="AN7" s="1109"/>
      <c r="AO7" s="1109"/>
      <c r="AP7" s="1109"/>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c r="BT7" s="1100"/>
      <c r="BU7" s="1100"/>
      <c r="BV7" s="1100"/>
      <c r="BW7" s="1100"/>
      <c r="BX7" s="1100"/>
      <c r="BY7" s="1100"/>
      <c r="BZ7" s="1100"/>
      <c r="CA7" s="1100"/>
      <c r="CB7" s="1100"/>
      <c r="CC7" s="1100"/>
      <c r="CD7" s="1100"/>
      <c r="CE7" s="1100"/>
      <c r="CF7" s="1100"/>
      <c r="CG7" s="1112"/>
      <c r="CH7" s="1096"/>
      <c r="CI7" s="1097"/>
      <c r="CJ7" s="1097"/>
      <c r="CK7" s="1097"/>
      <c r="CL7" s="1098"/>
      <c r="CM7" s="1096"/>
      <c r="CN7" s="1097"/>
      <c r="CO7" s="1097"/>
      <c r="CP7" s="1097"/>
      <c r="CQ7" s="1098"/>
      <c r="CR7" s="1096"/>
      <c r="CS7" s="1097"/>
      <c r="CT7" s="1097"/>
      <c r="CU7" s="1097"/>
      <c r="CV7" s="1098"/>
      <c r="CW7" s="1096"/>
      <c r="CX7" s="1097"/>
      <c r="CY7" s="1097"/>
      <c r="CZ7" s="1097"/>
      <c r="DA7" s="1098"/>
      <c r="DB7" s="1096"/>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376</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377</v>
      </c>
      <c r="B23" s="937" t="s">
        <v>378</v>
      </c>
      <c r="C23" s="938"/>
      <c r="D23" s="938"/>
      <c r="E23" s="938"/>
      <c r="F23" s="938"/>
      <c r="G23" s="938"/>
      <c r="H23" s="938"/>
      <c r="I23" s="938"/>
      <c r="J23" s="938"/>
      <c r="K23" s="938"/>
      <c r="L23" s="938"/>
      <c r="M23" s="938"/>
      <c r="N23" s="938"/>
      <c r="O23" s="938"/>
      <c r="P23" s="948"/>
      <c r="Q23" s="1067"/>
      <c r="R23" s="1061"/>
      <c r="S23" s="1061"/>
      <c r="T23" s="1061"/>
      <c r="U23" s="1061"/>
      <c r="V23" s="1061"/>
      <c r="W23" s="1061"/>
      <c r="X23" s="1061"/>
      <c r="Y23" s="1061"/>
      <c r="Z23" s="1061"/>
      <c r="AA23" s="1061"/>
      <c r="AB23" s="1061"/>
      <c r="AC23" s="1061"/>
      <c r="AD23" s="1061"/>
      <c r="AE23" s="1068"/>
      <c r="AF23" s="1069">
        <v>183</v>
      </c>
      <c r="AG23" s="1061"/>
      <c r="AH23" s="1061"/>
      <c r="AI23" s="1061"/>
      <c r="AJ23" s="1070"/>
      <c r="AK23" s="1071"/>
      <c r="AL23" s="1072"/>
      <c r="AM23" s="1072"/>
      <c r="AN23" s="1072"/>
      <c r="AO23" s="1072"/>
      <c r="AP23" s="1061"/>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379</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380</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358</v>
      </c>
      <c r="B26" s="996"/>
      <c r="C26" s="996"/>
      <c r="D26" s="996"/>
      <c r="E26" s="996"/>
      <c r="F26" s="996"/>
      <c r="G26" s="996"/>
      <c r="H26" s="996"/>
      <c r="I26" s="996"/>
      <c r="J26" s="996"/>
      <c r="K26" s="996"/>
      <c r="L26" s="996"/>
      <c r="M26" s="996"/>
      <c r="N26" s="996"/>
      <c r="O26" s="996"/>
      <c r="P26" s="997"/>
      <c r="Q26" s="1001" t="s">
        <v>381</v>
      </c>
      <c r="R26" s="1002"/>
      <c r="S26" s="1002"/>
      <c r="T26" s="1002"/>
      <c r="U26" s="1003"/>
      <c r="V26" s="1001" t="s">
        <v>382</v>
      </c>
      <c r="W26" s="1002"/>
      <c r="X26" s="1002"/>
      <c r="Y26" s="1002"/>
      <c r="Z26" s="1003"/>
      <c r="AA26" s="1001" t="s">
        <v>383</v>
      </c>
      <c r="AB26" s="1002"/>
      <c r="AC26" s="1002"/>
      <c r="AD26" s="1002"/>
      <c r="AE26" s="1002"/>
      <c r="AF26" s="1055" t="s">
        <v>384</v>
      </c>
      <c r="AG26" s="1008"/>
      <c r="AH26" s="1008"/>
      <c r="AI26" s="1008"/>
      <c r="AJ26" s="1056"/>
      <c r="AK26" s="1002" t="s">
        <v>385</v>
      </c>
      <c r="AL26" s="1002"/>
      <c r="AM26" s="1002"/>
      <c r="AN26" s="1002"/>
      <c r="AO26" s="1003"/>
      <c r="AP26" s="1001" t="s">
        <v>386</v>
      </c>
      <c r="AQ26" s="1002"/>
      <c r="AR26" s="1002"/>
      <c r="AS26" s="1002"/>
      <c r="AT26" s="1003"/>
      <c r="AU26" s="1001" t="s">
        <v>387</v>
      </c>
      <c r="AV26" s="1002"/>
      <c r="AW26" s="1002"/>
      <c r="AX26" s="1002"/>
      <c r="AY26" s="1003"/>
      <c r="AZ26" s="1001" t="s">
        <v>388</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389</v>
      </c>
      <c r="C28" s="1048"/>
      <c r="D28" s="1048"/>
      <c r="E28" s="1048"/>
      <c r="F28" s="1048"/>
      <c r="G28" s="1048"/>
      <c r="H28" s="1048"/>
      <c r="I28" s="1048"/>
      <c r="J28" s="1048"/>
      <c r="K28" s="1048"/>
      <c r="L28" s="1048"/>
      <c r="M28" s="1048"/>
      <c r="N28" s="1048"/>
      <c r="O28" s="1048"/>
      <c r="P28" s="1049"/>
      <c r="Q28" s="1050"/>
      <c r="R28" s="1051"/>
      <c r="S28" s="1051"/>
      <c r="T28" s="1051"/>
      <c r="U28" s="1051"/>
      <c r="V28" s="1051"/>
      <c r="W28" s="1051"/>
      <c r="X28" s="1051"/>
      <c r="Y28" s="1051"/>
      <c r="Z28" s="1051"/>
      <c r="AA28" s="1051"/>
      <c r="AB28" s="1051"/>
      <c r="AC28" s="1051"/>
      <c r="AD28" s="1051"/>
      <c r="AE28" s="1052"/>
      <c r="AF28" s="1053">
        <v>140</v>
      </c>
      <c r="AG28" s="1051"/>
      <c r="AH28" s="1051"/>
      <c r="AI28" s="1051"/>
      <c r="AJ28" s="1054"/>
      <c r="AK28" s="1042"/>
      <c r="AL28" s="1043"/>
      <c r="AM28" s="1043"/>
      <c r="AN28" s="1043"/>
      <c r="AO28" s="1043"/>
      <c r="AP28" s="1043"/>
      <c r="AQ28" s="1043"/>
      <c r="AR28" s="1043"/>
      <c r="AS28" s="1043"/>
      <c r="AT28" s="1043"/>
      <c r="AU28" s="1043"/>
      <c r="AV28" s="1043"/>
      <c r="AW28" s="1043"/>
      <c r="AX28" s="1043"/>
      <c r="AY28" s="1043"/>
      <c r="AZ28" s="1044"/>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390</v>
      </c>
      <c r="C29" s="1031"/>
      <c r="D29" s="1031"/>
      <c r="E29" s="1031"/>
      <c r="F29" s="1031"/>
      <c r="G29" s="1031"/>
      <c r="H29" s="1031"/>
      <c r="I29" s="1031"/>
      <c r="J29" s="1031"/>
      <c r="K29" s="1031"/>
      <c r="L29" s="1031"/>
      <c r="M29" s="1031"/>
      <c r="N29" s="1031"/>
      <c r="O29" s="1031"/>
      <c r="P29" s="1032"/>
      <c r="Q29" s="1038"/>
      <c r="R29" s="1039"/>
      <c r="S29" s="1039"/>
      <c r="T29" s="1039"/>
      <c r="U29" s="1039"/>
      <c r="V29" s="1039"/>
      <c r="W29" s="1039"/>
      <c r="X29" s="1039"/>
      <c r="Y29" s="1039"/>
      <c r="Z29" s="1039"/>
      <c r="AA29" s="1039"/>
      <c r="AB29" s="1039"/>
      <c r="AC29" s="1039"/>
      <c r="AD29" s="1039"/>
      <c r="AE29" s="1040"/>
      <c r="AF29" s="1035">
        <v>0</v>
      </c>
      <c r="AG29" s="1036"/>
      <c r="AH29" s="1036"/>
      <c r="AI29" s="1036"/>
      <c r="AJ29" s="1037"/>
      <c r="AK29" s="980"/>
      <c r="AL29" s="971"/>
      <c r="AM29" s="971"/>
      <c r="AN29" s="971"/>
      <c r="AO29" s="971"/>
      <c r="AP29" s="971"/>
      <c r="AQ29" s="971"/>
      <c r="AR29" s="971"/>
      <c r="AS29" s="971"/>
      <c r="AT29" s="971"/>
      <c r="AU29" s="971"/>
      <c r="AV29" s="971"/>
      <c r="AW29" s="971"/>
      <c r="AX29" s="971"/>
      <c r="AY29" s="971"/>
      <c r="AZ29" s="1041"/>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391</v>
      </c>
      <c r="C30" s="1031"/>
      <c r="D30" s="1031"/>
      <c r="E30" s="1031"/>
      <c r="F30" s="1031"/>
      <c r="G30" s="1031"/>
      <c r="H30" s="1031"/>
      <c r="I30" s="1031"/>
      <c r="J30" s="1031"/>
      <c r="K30" s="1031"/>
      <c r="L30" s="1031"/>
      <c r="M30" s="1031"/>
      <c r="N30" s="1031"/>
      <c r="O30" s="1031"/>
      <c r="P30" s="1032"/>
      <c r="Q30" s="1038"/>
      <c r="R30" s="1039"/>
      <c r="S30" s="1039"/>
      <c r="T30" s="1039"/>
      <c r="U30" s="1039"/>
      <c r="V30" s="1039"/>
      <c r="W30" s="1039"/>
      <c r="X30" s="1039"/>
      <c r="Y30" s="1039"/>
      <c r="Z30" s="1039"/>
      <c r="AA30" s="1039"/>
      <c r="AB30" s="1039"/>
      <c r="AC30" s="1039"/>
      <c r="AD30" s="1039"/>
      <c r="AE30" s="1040"/>
      <c r="AF30" s="1035">
        <v>28</v>
      </c>
      <c r="AG30" s="1036"/>
      <c r="AH30" s="1036"/>
      <c r="AI30" s="1036"/>
      <c r="AJ30" s="1037"/>
      <c r="AK30" s="980"/>
      <c r="AL30" s="971"/>
      <c r="AM30" s="971"/>
      <c r="AN30" s="971"/>
      <c r="AO30" s="971"/>
      <c r="AP30" s="971"/>
      <c r="AQ30" s="971"/>
      <c r="AR30" s="971"/>
      <c r="AS30" s="971"/>
      <c r="AT30" s="971"/>
      <c r="AU30" s="971"/>
      <c r="AV30" s="971"/>
      <c r="AW30" s="971"/>
      <c r="AX30" s="971"/>
      <c r="AY30" s="971"/>
      <c r="AZ30" s="1041"/>
      <c r="BA30" s="1041"/>
      <c r="BB30" s="1041"/>
      <c r="BC30" s="1041"/>
      <c r="BD30" s="1041"/>
      <c r="BE30" s="972" t="s">
        <v>392</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393</v>
      </c>
      <c r="C31" s="1031"/>
      <c r="D31" s="1031"/>
      <c r="E31" s="1031"/>
      <c r="F31" s="1031"/>
      <c r="G31" s="1031"/>
      <c r="H31" s="1031"/>
      <c r="I31" s="1031"/>
      <c r="J31" s="1031"/>
      <c r="K31" s="1031"/>
      <c r="L31" s="1031"/>
      <c r="M31" s="1031"/>
      <c r="N31" s="1031"/>
      <c r="O31" s="1031"/>
      <c r="P31" s="1032"/>
      <c r="Q31" s="1038"/>
      <c r="R31" s="1039"/>
      <c r="S31" s="1039"/>
      <c r="T31" s="1039"/>
      <c r="U31" s="1039"/>
      <c r="V31" s="1039"/>
      <c r="W31" s="1039"/>
      <c r="X31" s="1039"/>
      <c r="Y31" s="1039"/>
      <c r="Z31" s="1039"/>
      <c r="AA31" s="1039"/>
      <c r="AB31" s="1039"/>
      <c r="AC31" s="1039"/>
      <c r="AD31" s="1039"/>
      <c r="AE31" s="1040"/>
      <c r="AF31" s="1035">
        <v>22</v>
      </c>
      <c r="AG31" s="1036"/>
      <c r="AH31" s="1036"/>
      <c r="AI31" s="1036"/>
      <c r="AJ31" s="1037"/>
      <c r="AK31" s="980"/>
      <c r="AL31" s="971"/>
      <c r="AM31" s="971"/>
      <c r="AN31" s="971"/>
      <c r="AO31" s="971"/>
      <c r="AP31" s="971"/>
      <c r="AQ31" s="971"/>
      <c r="AR31" s="971"/>
      <c r="AS31" s="971"/>
      <c r="AT31" s="971"/>
      <c r="AU31" s="971"/>
      <c r="AV31" s="971"/>
      <c r="AW31" s="971"/>
      <c r="AX31" s="971"/>
      <c r="AY31" s="971"/>
      <c r="AZ31" s="1041"/>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394</v>
      </c>
      <c r="C32" s="1031"/>
      <c r="D32" s="1031"/>
      <c r="E32" s="1031"/>
      <c r="F32" s="1031"/>
      <c r="G32" s="1031"/>
      <c r="H32" s="1031"/>
      <c r="I32" s="1031"/>
      <c r="J32" s="1031"/>
      <c r="K32" s="1031"/>
      <c r="L32" s="1031"/>
      <c r="M32" s="1031"/>
      <c r="N32" s="1031"/>
      <c r="O32" s="1031"/>
      <c r="P32" s="1032"/>
      <c r="Q32" s="1038"/>
      <c r="R32" s="1039"/>
      <c r="S32" s="1039"/>
      <c r="T32" s="1039"/>
      <c r="U32" s="1039"/>
      <c r="V32" s="1039"/>
      <c r="W32" s="1039"/>
      <c r="X32" s="1039"/>
      <c r="Y32" s="1039"/>
      <c r="Z32" s="1039"/>
      <c r="AA32" s="1039"/>
      <c r="AB32" s="1039"/>
      <c r="AC32" s="1039"/>
      <c r="AD32" s="1039"/>
      <c r="AE32" s="1040"/>
      <c r="AF32" s="1035">
        <v>76</v>
      </c>
      <c r="AG32" s="1036"/>
      <c r="AH32" s="1036"/>
      <c r="AI32" s="1036"/>
      <c r="AJ32" s="1037"/>
      <c r="AK32" s="980"/>
      <c r="AL32" s="971"/>
      <c r="AM32" s="971"/>
      <c r="AN32" s="971"/>
      <c r="AO32" s="971"/>
      <c r="AP32" s="971"/>
      <c r="AQ32" s="971"/>
      <c r="AR32" s="971"/>
      <c r="AS32" s="971"/>
      <c r="AT32" s="971"/>
      <c r="AU32" s="971"/>
      <c r="AV32" s="971"/>
      <c r="AW32" s="971"/>
      <c r="AX32" s="971"/>
      <c r="AY32" s="971"/>
      <c r="AZ32" s="1041"/>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395</v>
      </c>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v>0</v>
      </c>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t="s">
        <v>392</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396</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377</v>
      </c>
      <c r="B63" s="937" t="s">
        <v>397</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266</v>
      </c>
      <c r="AG63" s="959"/>
      <c r="AH63" s="959"/>
      <c r="AI63" s="959"/>
      <c r="AJ63" s="1022"/>
      <c r="AK63" s="1023"/>
      <c r="AL63" s="963"/>
      <c r="AM63" s="963"/>
      <c r="AN63" s="963"/>
      <c r="AO63" s="963"/>
      <c r="AP63" s="959"/>
      <c r="AQ63" s="959"/>
      <c r="AR63" s="959"/>
      <c r="AS63" s="959"/>
      <c r="AT63" s="959"/>
      <c r="AU63" s="959"/>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398</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399</v>
      </c>
      <c r="B66" s="996"/>
      <c r="C66" s="996"/>
      <c r="D66" s="996"/>
      <c r="E66" s="996"/>
      <c r="F66" s="996"/>
      <c r="G66" s="996"/>
      <c r="H66" s="996"/>
      <c r="I66" s="996"/>
      <c r="J66" s="996"/>
      <c r="K66" s="996"/>
      <c r="L66" s="996"/>
      <c r="M66" s="996"/>
      <c r="N66" s="996"/>
      <c r="O66" s="996"/>
      <c r="P66" s="997"/>
      <c r="Q66" s="1001" t="s">
        <v>381</v>
      </c>
      <c r="R66" s="1002"/>
      <c r="S66" s="1002"/>
      <c r="T66" s="1002"/>
      <c r="U66" s="1003"/>
      <c r="V66" s="1001" t="s">
        <v>382</v>
      </c>
      <c r="W66" s="1002"/>
      <c r="X66" s="1002"/>
      <c r="Y66" s="1002"/>
      <c r="Z66" s="1003"/>
      <c r="AA66" s="1001" t="s">
        <v>383</v>
      </c>
      <c r="AB66" s="1002"/>
      <c r="AC66" s="1002"/>
      <c r="AD66" s="1002"/>
      <c r="AE66" s="1003"/>
      <c r="AF66" s="1007" t="s">
        <v>384</v>
      </c>
      <c r="AG66" s="1008"/>
      <c r="AH66" s="1008"/>
      <c r="AI66" s="1008"/>
      <c r="AJ66" s="1009"/>
      <c r="AK66" s="1001" t="s">
        <v>385</v>
      </c>
      <c r="AL66" s="996"/>
      <c r="AM66" s="996"/>
      <c r="AN66" s="996"/>
      <c r="AO66" s="997"/>
      <c r="AP66" s="1001" t="s">
        <v>386</v>
      </c>
      <c r="AQ66" s="1002"/>
      <c r="AR66" s="1002"/>
      <c r="AS66" s="1002"/>
      <c r="AT66" s="1003"/>
      <c r="AU66" s="1001" t="s">
        <v>400</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c r="C68" s="986"/>
      <c r="D68" s="986"/>
      <c r="E68" s="986"/>
      <c r="F68" s="986"/>
      <c r="G68" s="986"/>
      <c r="H68" s="986"/>
      <c r="I68" s="986"/>
      <c r="J68" s="986"/>
      <c r="K68" s="986"/>
      <c r="L68" s="986"/>
      <c r="M68" s="986"/>
      <c r="N68" s="986"/>
      <c r="O68" s="986"/>
      <c r="P68" s="987"/>
      <c r="Q68" s="988"/>
      <c r="R68" s="982"/>
      <c r="S68" s="982"/>
      <c r="T68" s="982"/>
      <c r="U68" s="982"/>
      <c r="V68" s="982"/>
      <c r="W68" s="982"/>
      <c r="X68" s="982"/>
      <c r="Y68" s="982"/>
      <c r="Z68" s="982"/>
      <c r="AA68" s="982"/>
      <c r="AB68" s="982"/>
      <c r="AC68" s="982"/>
      <c r="AD68" s="982"/>
      <c r="AE68" s="982"/>
      <c r="AF68" s="982"/>
      <c r="AG68" s="982"/>
      <c r="AH68" s="982"/>
      <c r="AI68" s="982"/>
      <c r="AJ68" s="982"/>
      <c r="AK68" s="982"/>
      <c r="AL68" s="982"/>
      <c r="AM68" s="982"/>
      <c r="AN68" s="982"/>
      <c r="AO68" s="982"/>
      <c r="AP68" s="982"/>
      <c r="AQ68" s="982"/>
      <c r="AR68" s="982"/>
      <c r="AS68" s="982"/>
      <c r="AT68" s="982"/>
      <c r="AU68" s="982"/>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c r="C69" s="975"/>
      <c r="D69" s="975"/>
      <c r="E69" s="975"/>
      <c r="F69" s="975"/>
      <c r="G69" s="975"/>
      <c r="H69" s="975"/>
      <c r="I69" s="975"/>
      <c r="J69" s="975"/>
      <c r="K69" s="975"/>
      <c r="L69" s="975"/>
      <c r="M69" s="975"/>
      <c r="N69" s="975"/>
      <c r="O69" s="975"/>
      <c r="P69" s="976"/>
      <c r="Q69" s="977"/>
      <c r="R69" s="971"/>
      <c r="S69" s="971"/>
      <c r="T69" s="971"/>
      <c r="U69" s="971"/>
      <c r="V69" s="971"/>
      <c r="W69" s="971"/>
      <c r="X69" s="971"/>
      <c r="Y69" s="971"/>
      <c r="Z69" s="971"/>
      <c r="AA69" s="971"/>
      <c r="AB69" s="971"/>
      <c r="AC69" s="971"/>
      <c r="AD69" s="971"/>
      <c r="AE69" s="971"/>
      <c r="AF69" s="971"/>
      <c r="AG69" s="971"/>
      <c r="AH69" s="971"/>
      <c r="AI69" s="971"/>
      <c r="AJ69" s="971"/>
      <c r="AK69" s="971"/>
      <c r="AL69" s="971"/>
      <c r="AM69" s="971"/>
      <c r="AN69" s="971"/>
      <c r="AO69" s="971"/>
      <c r="AP69" s="971"/>
      <c r="AQ69" s="971"/>
      <c r="AR69" s="971"/>
      <c r="AS69" s="971"/>
      <c r="AT69" s="971"/>
      <c r="AU69" s="971"/>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c r="C70" s="975"/>
      <c r="D70" s="975"/>
      <c r="E70" s="975"/>
      <c r="F70" s="975"/>
      <c r="G70" s="975"/>
      <c r="H70" s="975"/>
      <c r="I70" s="975"/>
      <c r="J70" s="975"/>
      <c r="K70" s="975"/>
      <c r="L70" s="975"/>
      <c r="M70" s="975"/>
      <c r="N70" s="975"/>
      <c r="O70" s="975"/>
      <c r="P70" s="976"/>
      <c r="Q70" s="977"/>
      <c r="R70" s="971"/>
      <c r="S70" s="971"/>
      <c r="T70" s="971"/>
      <c r="U70" s="971"/>
      <c r="V70" s="971"/>
      <c r="W70" s="971"/>
      <c r="X70" s="971"/>
      <c r="Y70" s="971"/>
      <c r="Z70" s="971"/>
      <c r="AA70" s="971"/>
      <c r="AB70" s="971"/>
      <c r="AC70" s="971"/>
      <c r="AD70" s="971"/>
      <c r="AE70" s="971"/>
      <c r="AF70" s="971"/>
      <c r="AG70" s="971"/>
      <c r="AH70" s="971"/>
      <c r="AI70" s="971"/>
      <c r="AJ70" s="971"/>
      <c r="AK70" s="971"/>
      <c r="AL70" s="971"/>
      <c r="AM70" s="971"/>
      <c r="AN70" s="971"/>
      <c r="AO70" s="971"/>
      <c r="AP70" s="971"/>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377</v>
      </c>
      <c r="B88" s="937" t="s">
        <v>401</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c r="AG88" s="959"/>
      <c r="AH88" s="959"/>
      <c r="AI88" s="959"/>
      <c r="AJ88" s="959"/>
      <c r="AK88" s="963"/>
      <c r="AL88" s="963"/>
      <c r="AM88" s="963"/>
      <c r="AN88" s="963"/>
      <c r="AO88" s="963"/>
      <c r="AP88" s="959"/>
      <c r="AQ88" s="959"/>
      <c r="AR88" s="959"/>
      <c r="AS88" s="959"/>
      <c r="AT88" s="959"/>
      <c r="AU88" s="959"/>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937" t="s">
        <v>402</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403</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404</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405</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406</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407</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408</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409</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410</v>
      </c>
      <c r="AB109" s="896"/>
      <c r="AC109" s="896"/>
      <c r="AD109" s="896"/>
      <c r="AE109" s="897"/>
      <c r="AF109" s="898" t="s">
        <v>411</v>
      </c>
      <c r="AG109" s="896"/>
      <c r="AH109" s="896"/>
      <c r="AI109" s="896"/>
      <c r="AJ109" s="897"/>
      <c r="AK109" s="898" t="s">
        <v>295</v>
      </c>
      <c r="AL109" s="896"/>
      <c r="AM109" s="896"/>
      <c r="AN109" s="896"/>
      <c r="AO109" s="897"/>
      <c r="AP109" s="898" t="s">
        <v>412</v>
      </c>
      <c r="AQ109" s="896"/>
      <c r="AR109" s="896"/>
      <c r="AS109" s="896"/>
      <c r="AT109" s="929"/>
      <c r="AU109" s="895" t="s">
        <v>409</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410</v>
      </c>
      <c r="BR109" s="896"/>
      <c r="BS109" s="896"/>
      <c r="BT109" s="896"/>
      <c r="BU109" s="897"/>
      <c r="BV109" s="898" t="s">
        <v>411</v>
      </c>
      <c r="BW109" s="896"/>
      <c r="BX109" s="896"/>
      <c r="BY109" s="896"/>
      <c r="BZ109" s="897"/>
      <c r="CA109" s="898" t="s">
        <v>295</v>
      </c>
      <c r="CB109" s="896"/>
      <c r="CC109" s="896"/>
      <c r="CD109" s="896"/>
      <c r="CE109" s="897"/>
      <c r="CF109" s="936" t="s">
        <v>412</v>
      </c>
      <c r="CG109" s="936"/>
      <c r="CH109" s="936"/>
      <c r="CI109" s="936"/>
      <c r="CJ109" s="936"/>
      <c r="CK109" s="898" t="s">
        <v>413</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410</v>
      </c>
      <c r="DH109" s="896"/>
      <c r="DI109" s="896"/>
      <c r="DJ109" s="896"/>
      <c r="DK109" s="897"/>
      <c r="DL109" s="898" t="s">
        <v>411</v>
      </c>
      <c r="DM109" s="896"/>
      <c r="DN109" s="896"/>
      <c r="DO109" s="896"/>
      <c r="DP109" s="897"/>
      <c r="DQ109" s="898" t="s">
        <v>295</v>
      </c>
      <c r="DR109" s="896"/>
      <c r="DS109" s="896"/>
      <c r="DT109" s="896"/>
      <c r="DU109" s="897"/>
      <c r="DV109" s="898" t="s">
        <v>412</v>
      </c>
      <c r="DW109" s="896"/>
      <c r="DX109" s="896"/>
      <c r="DY109" s="896"/>
      <c r="DZ109" s="929"/>
    </row>
    <row r="110" spans="1:131" s="218" customFormat="1" ht="26.25" customHeight="1" x14ac:dyDescent="0.15">
      <c r="A110" s="807" t="s">
        <v>414</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142028</v>
      </c>
      <c r="AB110" s="889"/>
      <c r="AC110" s="889"/>
      <c r="AD110" s="889"/>
      <c r="AE110" s="890"/>
      <c r="AF110" s="891">
        <v>169960</v>
      </c>
      <c r="AG110" s="889"/>
      <c r="AH110" s="889"/>
      <c r="AI110" s="889"/>
      <c r="AJ110" s="890"/>
      <c r="AK110" s="891">
        <v>181661</v>
      </c>
      <c r="AL110" s="889"/>
      <c r="AM110" s="889"/>
      <c r="AN110" s="889"/>
      <c r="AO110" s="890"/>
      <c r="AP110" s="892">
        <v>26</v>
      </c>
      <c r="AQ110" s="893"/>
      <c r="AR110" s="893"/>
      <c r="AS110" s="893"/>
      <c r="AT110" s="894"/>
      <c r="AU110" s="930" t="s">
        <v>69</v>
      </c>
      <c r="AV110" s="931"/>
      <c r="AW110" s="931"/>
      <c r="AX110" s="931"/>
      <c r="AY110" s="931"/>
      <c r="AZ110" s="860" t="s">
        <v>415</v>
      </c>
      <c r="BA110" s="808"/>
      <c r="BB110" s="808"/>
      <c r="BC110" s="808"/>
      <c r="BD110" s="808"/>
      <c r="BE110" s="808"/>
      <c r="BF110" s="808"/>
      <c r="BG110" s="808"/>
      <c r="BH110" s="808"/>
      <c r="BI110" s="808"/>
      <c r="BJ110" s="808"/>
      <c r="BK110" s="808"/>
      <c r="BL110" s="808"/>
      <c r="BM110" s="808"/>
      <c r="BN110" s="808"/>
      <c r="BO110" s="808"/>
      <c r="BP110" s="809"/>
      <c r="BQ110" s="861">
        <v>2424554</v>
      </c>
      <c r="BR110" s="842"/>
      <c r="BS110" s="842"/>
      <c r="BT110" s="842"/>
      <c r="BU110" s="842"/>
      <c r="BV110" s="842">
        <v>2445642</v>
      </c>
      <c r="BW110" s="842"/>
      <c r="BX110" s="842"/>
      <c r="BY110" s="842"/>
      <c r="BZ110" s="842"/>
      <c r="CA110" s="842">
        <v>2615390</v>
      </c>
      <c r="CB110" s="842"/>
      <c r="CC110" s="842"/>
      <c r="CD110" s="842"/>
      <c r="CE110" s="842"/>
      <c r="CF110" s="866">
        <v>375</v>
      </c>
      <c r="CG110" s="867"/>
      <c r="CH110" s="867"/>
      <c r="CI110" s="867"/>
      <c r="CJ110" s="867"/>
      <c r="CK110" s="926" t="s">
        <v>416</v>
      </c>
      <c r="CL110" s="819"/>
      <c r="CM110" s="860" t="s">
        <v>417</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418</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419</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420</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421</v>
      </c>
      <c r="B112" s="913"/>
      <c r="C112" s="752" t="s">
        <v>422</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423</v>
      </c>
      <c r="BA112" s="752"/>
      <c r="BB112" s="752"/>
      <c r="BC112" s="752"/>
      <c r="BD112" s="752"/>
      <c r="BE112" s="752"/>
      <c r="BF112" s="752"/>
      <c r="BG112" s="752"/>
      <c r="BH112" s="752"/>
      <c r="BI112" s="752"/>
      <c r="BJ112" s="752"/>
      <c r="BK112" s="752"/>
      <c r="BL112" s="752"/>
      <c r="BM112" s="752"/>
      <c r="BN112" s="752"/>
      <c r="BO112" s="752"/>
      <c r="BP112" s="753"/>
      <c r="BQ112" s="816">
        <v>167060</v>
      </c>
      <c r="BR112" s="817"/>
      <c r="BS112" s="817"/>
      <c r="BT112" s="817"/>
      <c r="BU112" s="817"/>
      <c r="BV112" s="817">
        <v>203137</v>
      </c>
      <c r="BW112" s="817"/>
      <c r="BX112" s="817"/>
      <c r="BY112" s="817"/>
      <c r="BZ112" s="817"/>
      <c r="CA112" s="817">
        <v>298998</v>
      </c>
      <c r="CB112" s="817"/>
      <c r="CC112" s="817"/>
      <c r="CD112" s="817"/>
      <c r="CE112" s="817"/>
      <c r="CF112" s="875">
        <v>42.9</v>
      </c>
      <c r="CG112" s="876"/>
      <c r="CH112" s="876"/>
      <c r="CI112" s="876"/>
      <c r="CJ112" s="876"/>
      <c r="CK112" s="927"/>
      <c r="CL112" s="821"/>
      <c r="CM112" s="815" t="s">
        <v>424</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425</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10142</v>
      </c>
      <c r="AB113" s="919"/>
      <c r="AC113" s="919"/>
      <c r="AD113" s="919"/>
      <c r="AE113" s="920"/>
      <c r="AF113" s="921">
        <v>19689</v>
      </c>
      <c r="AG113" s="919"/>
      <c r="AH113" s="919"/>
      <c r="AI113" s="919"/>
      <c r="AJ113" s="920"/>
      <c r="AK113" s="921">
        <v>30790</v>
      </c>
      <c r="AL113" s="919"/>
      <c r="AM113" s="919"/>
      <c r="AN113" s="919"/>
      <c r="AO113" s="920"/>
      <c r="AP113" s="922">
        <v>4.4000000000000004</v>
      </c>
      <c r="AQ113" s="923"/>
      <c r="AR113" s="923"/>
      <c r="AS113" s="923"/>
      <c r="AT113" s="924"/>
      <c r="AU113" s="932"/>
      <c r="AV113" s="933"/>
      <c r="AW113" s="933"/>
      <c r="AX113" s="933"/>
      <c r="AY113" s="933"/>
      <c r="AZ113" s="815" t="s">
        <v>426</v>
      </c>
      <c r="BA113" s="752"/>
      <c r="BB113" s="752"/>
      <c r="BC113" s="752"/>
      <c r="BD113" s="752"/>
      <c r="BE113" s="752"/>
      <c r="BF113" s="752"/>
      <c r="BG113" s="752"/>
      <c r="BH113" s="752"/>
      <c r="BI113" s="752"/>
      <c r="BJ113" s="752"/>
      <c r="BK113" s="752"/>
      <c r="BL113" s="752"/>
      <c r="BM113" s="752"/>
      <c r="BN113" s="752"/>
      <c r="BO113" s="752"/>
      <c r="BP113" s="753"/>
      <c r="BQ113" s="816" t="s">
        <v>122</v>
      </c>
      <c r="BR113" s="817"/>
      <c r="BS113" s="817"/>
      <c r="BT113" s="817"/>
      <c r="BU113" s="817"/>
      <c r="BV113" s="817" t="s">
        <v>122</v>
      </c>
      <c r="BW113" s="817"/>
      <c r="BX113" s="817"/>
      <c r="BY113" s="817"/>
      <c r="BZ113" s="817"/>
      <c r="CA113" s="817" t="s">
        <v>122</v>
      </c>
      <c r="CB113" s="817"/>
      <c r="CC113" s="817"/>
      <c r="CD113" s="817"/>
      <c r="CE113" s="817"/>
      <c r="CF113" s="875" t="s">
        <v>122</v>
      </c>
      <c r="CG113" s="876"/>
      <c r="CH113" s="876"/>
      <c r="CI113" s="876"/>
      <c r="CJ113" s="876"/>
      <c r="CK113" s="927"/>
      <c r="CL113" s="821"/>
      <c r="CM113" s="815" t="s">
        <v>427</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428</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438</v>
      </c>
      <c r="AB114" s="780"/>
      <c r="AC114" s="780"/>
      <c r="AD114" s="780"/>
      <c r="AE114" s="781"/>
      <c r="AF114" s="782">
        <v>413</v>
      </c>
      <c r="AG114" s="780"/>
      <c r="AH114" s="780"/>
      <c r="AI114" s="780"/>
      <c r="AJ114" s="781"/>
      <c r="AK114" s="782">
        <v>284</v>
      </c>
      <c r="AL114" s="780"/>
      <c r="AM114" s="780"/>
      <c r="AN114" s="780"/>
      <c r="AO114" s="781"/>
      <c r="AP114" s="824">
        <v>0</v>
      </c>
      <c r="AQ114" s="825"/>
      <c r="AR114" s="825"/>
      <c r="AS114" s="825"/>
      <c r="AT114" s="826"/>
      <c r="AU114" s="932"/>
      <c r="AV114" s="933"/>
      <c r="AW114" s="933"/>
      <c r="AX114" s="933"/>
      <c r="AY114" s="933"/>
      <c r="AZ114" s="815" t="s">
        <v>429</v>
      </c>
      <c r="BA114" s="752"/>
      <c r="BB114" s="752"/>
      <c r="BC114" s="752"/>
      <c r="BD114" s="752"/>
      <c r="BE114" s="752"/>
      <c r="BF114" s="752"/>
      <c r="BG114" s="752"/>
      <c r="BH114" s="752"/>
      <c r="BI114" s="752"/>
      <c r="BJ114" s="752"/>
      <c r="BK114" s="752"/>
      <c r="BL114" s="752"/>
      <c r="BM114" s="752"/>
      <c r="BN114" s="752"/>
      <c r="BO114" s="752"/>
      <c r="BP114" s="753"/>
      <c r="BQ114" s="816" t="s">
        <v>122</v>
      </c>
      <c r="BR114" s="817"/>
      <c r="BS114" s="817"/>
      <c r="BT114" s="817"/>
      <c r="BU114" s="817"/>
      <c r="BV114" s="817">
        <v>178324</v>
      </c>
      <c r="BW114" s="817"/>
      <c r="BX114" s="817"/>
      <c r="BY114" s="817"/>
      <c r="BZ114" s="817"/>
      <c r="CA114" s="817">
        <v>113853</v>
      </c>
      <c r="CB114" s="817"/>
      <c r="CC114" s="817"/>
      <c r="CD114" s="817"/>
      <c r="CE114" s="817"/>
      <c r="CF114" s="875">
        <v>16.3</v>
      </c>
      <c r="CG114" s="876"/>
      <c r="CH114" s="876"/>
      <c r="CI114" s="876"/>
      <c r="CJ114" s="876"/>
      <c r="CK114" s="927"/>
      <c r="CL114" s="821"/>
      <c r="CM114" s="815" t="s">
        <v>430</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431</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432</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433</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434</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435</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436</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437</v>
      </c>
      <c r="Z117" s="897"/>
      <c r="AA117" s="902">
        <v>152608</v>
      </c>
      <c r="AB117" s="903"/>
      <c r="AC117" s="903"/>
      <c r="AD117" s="903"/>
      <c r="AE117" s="904"/>
      <c r="AF117" s="905">
        <v>190062</v>
      </c>
      <c r="AG117" s="903"/>
      <c r="AH117" s="903"/>
      <c r="AI117" s="903"/>
      <c r="AJ117" s="904"/>
      <c r="AK117" s="905">
        <v>212735</v>
      </c>
      <c r="AL117" s="903"/>
      <c r="AM117" s="903"/>
      <c r="AN117" s="903"/>
      <c r="AO117" s="904"/>
      <c r="AP117" s="906"/>
      <c r="AQ117" s="907"/>
      <c r="AR117" s="907"/>
      <c r="AS117" s="907"/>
      <c r="AT117" s="908"/>
      <c r="AU117" s="932"/>
      <c r="AV117" s="933"/>
      <c r="AW117" s="933"/>
      <c r="AX117" s="933"/>
      <c r="AY117" s="933"/>
      <c r="AZ117" s="863" t="s">
        <v>438</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439</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413</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410</v>
      </c>
      <c r="AB118" s="896"/>
      <c r="AC118" s="896"/>
      <c r="AD118" s="896"/>
      <c r="AE118" s="897"/>
      <c r="AF118" s="898" t="s">
        <v>411</v>
      </c>
      <c r="AG118" s="896"/>
      <c r="AH118" s="896"/>
      <c r="AI118" s="896"/>
      <c r="AJ118" s="897"/>
      <c r="AK118" s="898" t="s">
        <v>295</v>
      </c>
      <c r="AL118" s="896"/>
      <c r="AM118" s="896"/>
      <c r="AN118" s="896"/>
      <c r="AO118" s="897"/>
      <c r="AP118" s="899" t="s">
        <v>412</v>
      </c>
      <c r="AQ118" s="900"/>
      <c r="AR118" s="900"/>
      <c r="AS118" s="900"/>
      <c r="AT118" s="901"/>
      <c r="AU118" s="932"/>
      <c r="AV118" s="933"/>
      <c r="AW118" s="933"/>
      <c r="AX118" s="933"/>
      <c r="AY118" s="933"/>
      <c r="AZ118" s="838" t="s">
        <v>440</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441</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416</v>
      </c>
      <c r="B119" s="819"/>
      <c r="C119" s="860" t="s">
        <v>417</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442</v>
      </c>
      <c r="BP119" s="878"/>
      <c r="BQ119" s="879">
        <v>2591614</v>
      </c>
      <c r="BR119" s="845"/>
      <c r="BS119" s="845"/>
      <c r="BT119" s="845"/>
      <c r="BU119" s="845"/>
      <c r="BV119" s="845">
        <v>2827103</v>
      </c>
      <c r="BW119" s="845"/>
      <c r="BX119" s="845"/>
      <c r="BY119" s="845"/>
      <c r="BZ119" s="845"/>
      <c r="CA119" s="845">
        <v>3028241</v>
      </c>
      <c r="CB119" s="845"/>
      <c r="CC119" s="845"/>
      <c r="CD119" s="845"/>
      <c r="CE119" s="845"/>
      <c r="CF119" s="748"/>
      <c r="CG119" s="749"/>
      <c r="CH119" s="749"/>
      <c r="CI119" s="749"/>
      <c r="CJ119" s="834"/>
      <c r="CK119" s="928"/>
      <c r="CL119" s="823"/>
      <c r="CM119" s="838" t="s">
        <v>443</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420</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444</v>
      </c>
      <c r="AV120" s="881"/>
      <c r="AW120" s="881"/>
      <c r="AX120" s="881"/>
      <c r="AY120" s="882"/>
      <c r="AZ120" s="860" t="s">
        <v>445</v>
      </c>
      <c r="BA120" s="808"/>
      <c r="BB120" s="808"/>
      <c r="BC120" s="808"/>
      <c r="BD120" s="808"/>
      <c r="BE120" s="808"/>
      <c r="BF120" s="808"/>
      <c r="BG120" s="808"/>
      <c r="BH120" s="808"/>
      <c r="BI120" s="808"/>
      <c r="BJ120" s="808"/>
      <c r="BK120" s="808"/>
      <c r="BL120" s="808"/>
      <c r="BM120" s="808"/>
      <c r="BN120" s="808"/>
      <c r="BO120" s="808"/>
      <c r="BP120" s="809"/>
      <c r="BQ120" s="861">
        <v>708337</v>
      </c>
      <c r="BR120" s="842"/>
      <c r="BS120" s="842"/>
      <c r="BT120" s="842"/>
      <c r="BU120" s="842"/>
      <c r="BV120" s="842">
        <v>745988</v>
      </c>
      <c r="BW120" s="842"/>
      <c r="BX120" s="842"/>
      <c r="BY120" s="842"/>
      <c r="BZ120" s="842"/>
      <c r="CA120" s="842">
        <v>573486</v>
      </c>
      <c r="CB120" s="842"/>
      <c r="CC120" s="842"/>
      <c r="CD120" s="842"/>
      <c r="CE120" s="842"/>
      <c r="CF120" s="866">
        <v>82.2</v>
      </c>
      <c r="CG120" s="867"/>
      <c r="CH120" s="867"/>
      <c r="CI120" s="867"/>
      <c r="CJ120" s="867"/>
      <c r="CK120" s="868" t="s">
        <v>446</v>
      </c>
      <c r="CL120" s="852"/>
      <c r="CM120" s="852"/>
      <c r="CN120" s="852"/>
      <c r="CO120" s="853"/>
      <c r="CP120" s="872" t="s">
        <v>447</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450360</v>
      </c>
      <c r="DR120" s="842"/>
      <c r="DS120" s="842"/>
      <c r="DT120" s="842"/>
      <c r="DU120" s="842"/>
      <c r="DV120" s="843">
        <v>64.599999999999994</v>
      </c>
      <c r="DW120" s="843"/>
      <c r="DX120" s="843"/>
      <c r="DY120" s="843"/>
      <c r="DZ120" s="844"/>
    </row>
    <row r="121" spans="1:130" s="218" customFormat="1" ht="26.25" customHeight="1" x14ac:dyDescent="0.15">
      <c r="A121" s="820"/>
      <c r="B121" s="821"/>
      <c r="C121" s="863" t="s">
        <v>448</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449</v>
      </c>
      <c r="BA121" s="752"/>
      <c r="BB121" s="752"/>
      <c r="BC121" s="752"/>
      <c r="BD121" s="752"/>
      <c r="BE121" s="752"/>
      <c r="BF121" s="752"/>
      <c r="BG121" s="752"/>
      <c r="BH121" s="752"/>
      <c r="BI121" s="752"/>
      <c r="BJ121" s="752"/>
      <c r="BK121" s="752"/>
      <c r="BL121" s="752"/>
      <c r="BM121" s="752"/>
      <c r="BN121" s="752"/>
      <c r="BO121" s="752"/>
      <c r="BP121" s="753"/>
      <c r="BQ121" s="816" t="s">
        <v>122</v>
      </c>
      <c r="BR121" s="817"/>
      <c r="BS121" s="817"/>
      <c r="BT121" s="817"/>
      <c r="BU121" s="817"/>
      <c r="BV121" s="817" t="s">
        <v>122</v>
      </c>
      <c r="BW121" s="817"/>
      <c r="BX121" s="817"/>
      <c r="BY121" s="817"/>
      <c r="BZ121" s="817"/>
      <c r="CA121" s="817" t="s">
        <v>122</v>
      </c>
      <c r="CB121" s="817"/>
      <c r="CC121" s="817"/>
      <c r="CD121" s="817"/>
      <c r="CE121" s="817"/>
      <c r="CF121" s="875" t="s">
        <v>122</v>
      </c>
      <c r="CG121" s="876"/>
      <c r="CH121" s="876"/>
      <c r="CI121" s="876"/>
      <c r="CJ121" s="876"/>
      <c r="CK121" s="869"/>
      <c r="CL121" s="855"/>
      <c r="CM121" s="855"/>
      <c r="CN121" s="855"/>
      <c r="CO121" s="856"/>
      <c r="CP121" s="835" t="s">
        <v>450</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228055</v>
      </c>
      <c r="DR121" s="817"/>
      <c r="DS121" s="817"/>
      <c r="DT121" s="817"/>
      <c r="DU121" s="817"/>
      <c r="DV121" s="794">
        <v>32.700000000000003</v>
      </c>
      <c r="DW121" s="794"/>
      <c r="DX121" s="794"/>
      <c r="DY121" s="794"/>
      <c r="DZ121" s="795"/>
    </row>
    <row r="122" spans="1:130" s="218" customFormat="1" ht="26.25" customHeight="1" x14ac:dyDescent="0.15">
      <c r="A122" s="820"/>
      <c r="B122" s="821"/>
      <c r="C122" s="815" t="s">
        <v>430</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451</v>
      </c>
      <c r="BA122" s="839"/>
      <c r="BB122" s="839"/>
      <c r="BC122" s="839"/>
      <c r="BD122" s="839"/>
      <c r="BE122" s="839"/>
      <c r="BF122" s="839"/>
      <c r="BG122" s="839"/>
      <c r="BH122" s="839"/>
      <c r="BI122" s="839"/>
      <c r="BJ122" s="839"/>
      <c r="BK122" s="839"/>
      <c r="BL122" s="839"/>
      <c r="BM122" s="839"/>
      <c r="BN122" s="839"/>
      <c r="BO122" s="839"/>
      <c r="BP122" s="840"/>
      <c r="BQ122" s="879">
        <v>1096074</v>
      </c>
      <c r="BR122" s="845"/>
      <c r="BS122" s="845"/>
      <c r="BT122" s="845"/>
      <c r="BU122" s="845"/>
      <c r="BV122" s="845">
        <v>1135957</v>
      </c>
      <c r="BW122" s="845"/>
      <c r="BX122" s="845"/>
      <c r="BY122" s="845"/>
      <c r="BZ122" s="845"/>
      <c r="CA122" s="845">
        <v>1152291</v>
      </c>
      <c r="CB122" s="845"/>
      <c r="CC122" s="845"/>
      <c r="CD122" s="845"/>
      <c r="CE122" s="845"/>
      <c r="CF122" s="846">
        <v>165.2</v>
      </c>
      <c r="CG122" s="847"/>
      <c r="CH122" s="847"/>
      <c r="CI122" s="847"/>
      <c r="CJ122" s="847"/>
      <c r="CK122" s="869"/>
      <c r="CL122" s="855"/>
      <c r="CM122" s="855"/>
      <c r="CN122" s="855"/>
      <c r="CO122" s="856"/>
      <c r="CP122" s="835" t="s">
        <v>452</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v>2762</v>
      </c>
      <c r="DR122" s="817"/>
      <c r="DS122" s="817"/>
      <c r="DT122" s="817"/>
      <c r="DU122" s="817"/>
      <c r="DV122" s="794">
        <v>0.4</v>
      </c>
      <c r="DW122" s="794"/>
      <c r="DX122" s="794"/>
      <c r="DY122" s="794"/>
      <c r="DZ122" s="795"/>
    </row>
    <row r="123" spans="1:130" s="218" customFormat="1" ht="26.25" customHeight="1" x14ac:dyDescent="0.15">
      <c r="A123" s="820"/>
      <c r="B123" s="821"/>
      <c r="C123" s="815" t="s">
        <v>436</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453</v>
      </c>
      <c r="BP123" s="878"/>
      <c r="BQ123" s="832">
        <v>1804411</v>
      </c>
      <c r="BR123" s="833"/>
      <c r="BS123" s="833"/>
      <c r="BT123" s="833"/>
      <c r="BU123" s="833"/>
      <c r="BV123" s="833">
        <v>1881945</v>
      </c>
      <c r="BW123" s="833"/>
      <c r="BX123" s="833"/>
      <c r="BY123" s="833"/>
      <c r="BZ123" s="833"/>
      <c r="CA123" s="833">
        <v>1725777</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439</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454</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124.2</v>
      </c>
      <c r="BR124" s="831"/>
      <c r="BS124" s="831"/>
      <c r="BT124" s="831"/>
      <c r="BU124" s="831"/>
      <c r="BV124" s="831">
        <v>145.1</v>
      </c>
      <c r="BW124" s="831"/>
      <c r="BX124" s="831"/>
      <c r="BY124" s="831"/>
      <c r="BZ124" s="831"/>
      <c r="CA124" s="831">
        <v>186.7</v>
      </c>
      <c r="CB124" s="831"/>
      <c r="CC124" s="831"/>
      <c r="CD124" s="831"/>
      <c r="CE124" s="831"/>
      <c r="CF124" s="726"/>
      <c r="CG124" s="727"/>
      <c r="CH124" s="727"/>
      <c r="CI124" s="727"/>
      <c r="CJ124" s="862"/>
      <c r="CK124" s="870"/>
      <c r="CL124" s="870"/>
      <c r="CM124" s="870"/>
      <c r="CN124" s="870"/>
      <c r="CO124" s="871"/>
      <c r="CP124" s="835" t="s">
        <v>455</v>
      </c>
      <c r="CQ124" s="836"/>
      <c r="CR124" s="836"/>
      <c r="CS124" s="836"/>
      <c r="CT124" s="836"/>
      <c r="CU124" s="836"/>
      <c r="CV124" s="836"/>
      <c r="CW124" s="836"/>
      <c r="CX124" s="836"/>
      <c r="CY124" s="836"/>
      <c r="CZ124" s="836"/>
      <c r="DA124" s="836"/>
      <c r="DB124" s="836"/>
      <c r="DC124" s="836"/>
      <c r="DD124" s="836"/>
      <c r="DE124" s="836"/>
      <c r="DF124" s="837"/>
      <c r="DG124" s="763">
        <v>167060</v>
      </c>
      <c r="DH124" s="764"/>
      <c r="DI124" s="764"/>
      <c r="DJ124" s="764"/>
      <c r="DK124" s="765"/>
      <c r="DL124" s="766">
        <v>203137</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441</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456</v>
      </c>
      <c r="CL125" s="852"/>
      <c r="CM125" s="852"/>
      <c r="CN125" s="852"/>
      <c r="CO125" s="853"/>
      <c r="CP125" s="860" t="s">
        <v>457</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443</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458</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459</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460</v>
      </c>
      <c r="AY127" s="812"/>
      <c r="AZ127" s="812"/>
      <c r="BA127" s="812"/>
      <c r="BB127" s="812"/>
      <c r="BC127" s="812"/>
      <c r="BD127" s="812"/>
      <c r="BE127" s="813"/>
      <c r="BF127" s="811" t="s">
        <v>461</v>
      </c>
      <c r="BG127" s="812"/>
      <c r="BH127" s="812"/>
      <c r="BI127" s="812"/>
      <c r="BJ127" s="812"/>
      <c r="BK127" s="812"/>
      <c r="BL127" s="813"/>
      <c r="BM127" s="811" t="s">
        <v>462</v>
      </c>
      <c r="BN127" s="812"/>
      <c r="BO127" s="812"/>
      <c r="BP127" s="812"/>
      <c r="BQ127" s="812"/>
      <c r="BR127" s="812"/>
      <c r="BS127" s="813"/>
      <c r="BT127" s="811" t="s">
        <v>463</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464</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465</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466</v>
      </c>
      <c r="X128" s="798"/>
      <c r="Y128" s="798"/>
      <c r="Z128" s="799"/>
      <c r="AA128" s="800" t="s">
        <v>122</v>
      </c>
      <c r="AB128" s="801"/>
      <c r="AC128" s="801"/>
      <c r="AD128" s="801"/>
      <c r="AE128" s="802"/>
      <c r="AF128" s="803" t="s">
        <v>122</v>
      </c>
      <c r="AG128" s="801"/>
      <c r="AH128" s="801"/>
      <c r="AI128" s="801"/>
      <c r="AJ128" s="802"/>
      <c r="AK128" s="803" t="s">
        <v>122</v>
      </c>
      <c r="AL128" s="801"/>
      <c r="AM128" s="801"/>
      <c r="AN128" s="801"/>
      <c r="AO128" s="802"/>
      <c r="AP128" s="804"/>
      <c r="AQ128" s="805"/>
      <c r="AR128" s="805"/>
      <c r="AS128" s="805"/>
      <c r="AT128" s="806"/>
      <c r="AU128" s="220"/>
      <c r="AV128" s="220"/>
      <c r="AW128" s="220"/>
      <c r="AX128" s="807" t="s">
        <v>467</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468</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469</v>
      </c>
      <c r="X129" s="777"/>
      <c r="Y129" s="777"/>
      <c r="Z129" s="778"/>
      <c r="AA129" s="779">
        <v>729198</v>
      </c>
      <c r="AB129" s="780"/>
      <c r="AC129" s="780"/>
      <c r="AD129" s="780"/>
      <c r="AE129" s="781"/>
      <c r="AF129" s="782">
        <v>755666</v>
      </c>
      <c r="AG129" s="780"/>
      <c r="AH129" s="780"/>
      <c r="AI129" s="780"/>
      <c r="AJ129" s="781"/>
      <c r="AK129" s="782">
        <v>814322</v>
      </c>
      <c r="AL129" s="780"/>
      <c r="AM129" s="780"/>
      <c r="AN129" s="780"/>
      <c r="AO129" s="781"/>
      <c r="AP129" s="783"/>
      <c r="AQ129" s="784"/>
      <c r="AR129" s="784"/>
      <c r="AS129" s="784"/>
      <c r="AT129" s="785"/>
      <c r="AU129" s="221"/>
      <c r="AV129" s="221"/>
      <c r="AW129" s="221"/>
      <c r="AX129" s="751" t="s">
        <v>470</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471</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472</v>
      </c>
      <c r="X130" s="777"/>
      <c r="Y130" s="777"/>
      <c r="Z130" s="778"/>
      <c r="AA130" s="779">
        <v>95580</v>
      </c>
      <c r="AB130" s="780"/>
      <c r="AC130" s="780"/>
      <c r="AD130" s="780"/>
      <c r="AE130" s="781"/>
      <c r="AF130" s="782">
        <v>104533</v>
      </c>
      <c r="AG130" s="780"/>
      <c r="AH130" s="780"/>
      <c r="AI130" s="780"/>
      <c r="AJ130" s="781"/>
      <c r="AK130" s="782">
        <v>116950</v>
      </c>
      <c r="AL130" s="780"/>
      <c r="AM130" s="780"/>
      <c r="AN130" s="780"/>
      <c r="AO130" s="781"/>
      <c r="AP130" s="783"/>
      <c r="AQ130" s="784"/>
      <c r="AR130" s="784"/>
      <c r="AS130" s="784"/>
      <c r="AT130" s="785"/>
      <c r="AU130" s="221"/>
      <c r="AV130" s="221"/>
      <c r="AW130" s="221"/>
      <c r="AX130" s="751" t="s">
        <v>473</v>
      </c>
      <c r="AY130" s="752"/>
      <c r="AZ130" s="752"/>
      <c r="BA130" s="752"/>
      <c r="BB130" s="752"/>
      <c r="BC130" s="752"/>
      <c r="BD130" s="752"/>
      <c r="BE130" s="753"/>
      <c r="BF130" s="754">
        <v>11.9</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474</v>
      </c>
      <c r="X131" s="761"/>
      <c r="Y131" s="761"/>
      <c r="Z131" s="762"/>
      <c r="AA131" s="763">
        <v>633618</v>
      </c>
      <c r="AB131" s="764"/>
      <c r="AC131" s="764"/>
      <c r="AD131" s="764"/>
      <c r="AE131" s="765"/>
      <c r="AF131" s="766">
        <v>651133</v>
      </c>
      <c r="AG131" s="764"/>
      <c r="AH131" s="764"/>
      <c r="AI131" s="764"/>
      <c r="AJ131" s="765"/>
      <c r="AK131" s="766">
        <v>697372</v>
      </c>
      <c r="AL131" s="764"/>
      <c r="AM131" s="764"/>
      <c r="AN131" s="764"/>
      <c r="AO131" s="765"/>
      <c r="AP131" s="767"/>
      <c r="AQ131" s="768"/>
      <c r="AR131" s="768"/>
      <c r="AS131" s="768"/>
      <c r="AT131" s="769"/>
      <c r="AU131" s="221"/>
      <c r="AV131" s="221"/>
      <c r="AW131" s="221"/>
      <c r="AX131" s="729" t="s">
        <v>475</v>
      </c>
      <c r="AY131" s="730"/>
      <c r="AZ131" s="730"/>
      <c r="BA131" s="730"/>
      <c r="BB131" s="730"/>
      <c r="BC131" s="730"/>
      <c r="BD131" s="730"/>
      <c r="BE131" s="731"/>
      <c r="BF131" s="732">
        <v>186.7</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476</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477</v>
      </c>
      <c r="W132" s="742"/>
      <c r="X132" s="742"/>
      <c r="Y132" s="742"/>
      <c r="Z132" s="743"/>
      <c r="AA132" s="744">
        <v>9.0003756209999999</v>
      </c>
      <c r="AB132" s="745"/>
      <c r="AC132" s="745"/>
      <c r="AD132" s="745"/>
      <c r="AE132" s="746"/>
      <c r="AF132" s="747">
        <v>13.135384050000001</v>
      </c>
      <c r="AG132" s="745"/>
      <c r="AH132" s="745"/>
      <c r="AI132" s="745"/>
      <c r="AJ132" s="746"/>
      <c r="AK132" s="747">
        <v>13.73513706</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478</v>
      </c>
      <c r="W133" s="721"/>
      <c r="X133" s="721"/>
      <c r="Y133" s="721"/>
      <c r="Z133" s="722"/>
      <c r="AA133" s="723">
        <v>7.9</v>
      </c>
      <c r="AB133" s="724"/>
      <c r="AC133" s="724"/>
      <c r="AD133" s="724"/>
      <c r="AE133" s="725"/>
      <c r="AF133" s="723">
        <v>9.3000000000000007</v>
      </c>
      <c r="AG133" s="724"/>
      <c r="AH133" s="724"/>
      <c r="AI133" s="724"/>
      <c r="AJ133" s="725"/>
      <c r="AK133" s="723">
        <v>11.9</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eTo/f6kZbz9GfEV7bcXNiVVavQBPErsYuo0bflua2Tpb5D1LoBD1zMIsVj9q/80gkF2+aslBBlkQqEoRVY4dQ==" saltValue="yUM2dmpadOH1tyvOXOBIQ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G47"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j3qSVvQjT+IwWTJ/FfUJNjmGRcyjBiJb48KHXhElQDkxYwYN0ADYfYiUs0lFiU7Ac+wMg68IQnRHlKOnqZUXkQ==" saltValue="v8U7BNfnWl/TuLdZ9mY4M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B24"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ih6y6QRsGXq4SZC45lFuXjXgFcsURkh7EYd+KkIYUhe7CWtkhESKh+lJLgSTsXIjvZ/F47hp9CaFeMUUCCwKTA==" saltValue="BCfel+hsIFeDf1WL32TzN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zoomScale="85" zoomScaleSheetLayoutView="85"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487</v>
      </c>
      <c r="AL9" s="1131"/>
      <c r="AM9" s="1131"/>
      <c r="AN9" s="1132"/>
      <c r="AO9" s="269">
        <v>428076</v>
      </c>
      <c r="AP9" s="269">
        <v>633249</v>
      </c>
      <c r="AQ9" s="270">
        <v>289558</v>
      </c>
      <c r="AR9" s="271">
        <v>118.7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488</v>
      </c>
      <c r="AL10" s="1131"/>
      <c r="AM10" s="1131"/>
      <c r="AN10" s="1132"/>
      <c r="AO10" s="272">
        <v>2537</v>
      </c>
      <c r="AP10" s="272">
        <v>3753</v>
      </c>
      <c r="AQ10" s="273">
        <v>31838</v>
      </c>
      <c r="AR10" s="274">
        <v>-88.2</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489</v>
      </c>
      <c r="AL11" s="1131"/>
      <c r="AM11" s="1131"/>
      <c r="AN11" s="1132"/>
      <c r="AO11" s="272" t="s">
        <v>490</v>
      </c>
      <c r="AP11" s="272" t="s">
        <v>490</v>
      </c>
      <c r="AQ11" s="273">
        <v>5309</v>
      </c>
      <c r="AR11" s="274" t="s">
        <v>490</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491</v>
      </c>
      <c r="AL12" s="1131"/>
      <c r="AM12" s="1131"/>
      <c r="AN12" s="1132"/>
      <c r="AO12" s="272" t="s">
        <v>490</v>
      </c>
      <c r="AP12" s="272" t="s">
        <v>490</v>
      </c>
      <c r="AQ12" s="273" t="s">
        <v>490</v>
      </c>
      <c r="AR12" s="274" t="s">
        <v>490</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492</v>
      </c>
      <c r="AL13" s="1131"/>
      <c r="AM13" s="1131"/>
      <c r="AN13" s="1132"/>
      <c r="AO13" s="272">
        <v>5280</v>
      </c>
      <c r="AP13" s="272">
        <v>7811</v>
      </c>
      <c r="AQ13" s="273">
        <v>8195</v>
      </c>
      <c r="AR13" s="274">
        <v>-4.7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493</v>
      </c>
      <c r="AL14" s="1131"/>
      <c r="AM14" s="1131"/>
      <c r="AN14" s="1132"/>
      <c r="AO14" s="272" t="s">
        <v>490</v>
      </c>
      <c r="AP14" s="272" t="s">
        <v>490</v>
      </c>
      <c r="AQ14" s="273">
        <v>5752</v>
      </c>
      <c r="AR14" s="274" t="s">
        <v>490</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494</v>
      </c>
      <c r="AL15" s="1134"/>
      <c r="AM15" s="1134"/>
      <c r="AN15" s="1135"/>
      <c r="AO15" s="272">
        <v>-17171</v>
      </c>
      <c r="AP15" s="272">
        <v>-25401</v>
      </c>
      <c r="AQ15" s="273">
        <v>-17150</v>
      </c>
      <c r="AR15" s="274">
        <v>48.1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418722</v>
      </c>
      <c r="AP16" s="272">
        <v>619411</v>
      </c>
      <c r="AQ16" s="273">
        <v>323504</v>
      </c>
      <c r="AR16" s="274">
        <v>91.5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499</v>
      </c>
      <c r="AL21" s="1137"/>
      <c r="AM21" s="1137"/>
      <c r="AN21" s="1138"/>
      <c r="AO21" s="285">
        <v>44.38</v>
      </c>
      <c r="AP21" s="286">
        <v>26.26</v>
      </c>
      <c r="AQ21" s="287">
        <v>18.12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500</v>
      </c>
      <c r="AL22" s="1137"/>
      <c r="AM22" s="1137"/>
      <c r="AN22" s="1138"/>
      <c r="AO22" s="290">
        <v>91.8</v>
      </c>
      <c r="AP22" s="291">
        <v>94.5</v>
      </c>
      <c r="AQ22" s="292">
        <v>-2.7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501</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504</v>
      </c>
      <c r="AL32" s="1121"/>
      <c r="AM32" s="1121"/>
      <c r="AN32" s="1122"/>
      <c r="AO32" s="300">
        <v>181661</v>
      </c>
      <c r="AP32" s="300">
        <v>268729</v>
      </c>
      <c r="AQ32" s="301">
        <v>167749</v>
      </c>
      <c r="AR32" s="302">
        <v>60.2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505</v>
      </c>
      <c r="AL33" s="1121"/>
      <c r="AM33" s="1121"/>
      <c r="AN33" s="1122"/>
      <c r="AO33" s="300" t="s">
        <v>490</v>
      </c>
      <c r="AP33" s="300" t="s">
        <v>490</v>
      </c>
      <c r="AQ33" s="301" t="s">
        <v>490</v>
      </c>
      <c r="AR33" s="302" t="s">
        <v>490</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506</v>
      </c>
      <c r="AL34" s="1121"/>
      <c r="AM34" s="1121"/>
      <c r="AN34" s="1122"/>
      <c r="AO34" s="300" t="s">
        <v>490</v>
      </c>
      <c r="AP34" s="300" t="s">
        <v>490</v>
      </c>
      <c r="AQ34" s="301" t="s">
        <v>490</v>
      </c>
      <c r="AR34" s="302" t="s">
        <v>490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507</v>
      </c>
      <c r="AL35" s="1121"/>
      <c r="AM35" s="1121"/>
      <c r="AN35" s="1122"/>
      <c r="AO35" s="300">
        <v>30790</v>
      </c>
      <c r="AP35" s="300">
        <v>45547</v>
      </c>
      <c r="AQ35" s="301">
        <v>32778</v>
      </c>
      <c r="AR35" s="302">
        <v>39</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508</v>
      </c>
      <c r="AL36" s="1121"/>
      <c r="AM36" s="1121"/>
      <c r="AN36" s="1122"/>
      <c r="AO36" s="300">
        <v>284</v>
      </c>
      <c r="AP36" s="300">
        <v>420</v>
      </c>
      <c r="AQ36" s="301">
        <v>4535</v>
      </c>
      <c r="AR36" s="302">
        <v>-90.7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509</v>
      </c>
      <c r="AL37" s="1121"/>
      <c r="AM37" s="1121"/>
      <c r="AN37" s="1122"/>
      <c r="AO37" s="300" t="s">
        <v>490</v>
      </c>
      <c r="AP37" s="300" t="s">
        <v>490</v>
      </c>
      <c r="AQ37" s="301">
        <v>1146</v>
      </c>
      <c r="AR37" s="302" t="s">
        <v>490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510</v>
      </c>
      <c r="AL38" s="1124"/>
      <c r="AM38" s="1124"/>
      <c r="AN38" s="1125"/>
      <c r="AO38" s="303" t="s">
        <v>490</v>
      </c>
      <c r="AP38" s="303" t="s">
        <v>490</v>
      </c>
      <c r="AQ38" s="304">
        <v>37</v>
      </c>
      <c r="AR38" s="292" t="s">
        <v>490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511</v>
      </c>
      <c r="AL39" s="1124"/>
      <c r="AM39" s="1124"/>
      <c r="AN39" s="1125"/>
      <c r="AO39" s="300" t="s">
        <v>490</v>
      </c>
      <c r="AP39" s="300" t="s">
        <v>490</v>
      </c>
      <c r="AQ39" s="301">
        <v>-7395</v>
      </c>
      <c r="AR39" s="302" t="s">
        <v>490</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512</v>
      </c>
      <c r="AL40" s="1121"/>
      <c r="AM40" s="1121"/>
      <c r="AN40" s="1122"/>
      <c r="AO40" s="300">
        <v>-116950</v>
      </c>
      <c r="AP40" s="300">
        <v>-173003</v>
      </c>
      <c r="AQ40" s="301">
        <v>-144519</v>
      </c>
      <c r="AR40" s="302">
        <v>19.7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95785</v>
      </c>
      <c r="AP41" s="300">
        <v>141694</v>
      </c>
      <c r="AQ41" s="301">
        <v>54333</v>
      </c>
      <c r="AR41" s="302">
        <v>160.80000000000001</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482</v>
      </c>
      <c r="AN49" s="1115" t="s">
        <v>515</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254153</v>
      </c>
      <c r="AN51" s="322">
        <v>368872</v>
      </c>
      <c r="AO51" s="323">
        <v>-27.7</v>
      </c>
      <c r="AP51" s="324">
        <v>332350</v>
      </c>
      <c r="AQ51" s="325">
        <v>4.9000000000000004</v>
      </c>
      <c r="AR51" s="326">
        <v>-32.6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20345</v>
      </c>
      <c r="AN52" s="330">
        <v>29528</v>
      </c>
      <c r="AO52" s="331">
        <v>374.4</v>
      </c>
      <c r="AP52" s="332">
        <v>200453</v>
      </c>
      <c r="AQ52" s="333">
        <v>0.7</v>
      </c>
      <c r="AR52" s="334">
        <v>373.7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604119</v>
      </c>
      <c r="AN53" s="322">
        <v>887106</v>
      </c>
      <c r="AO53" s="323">
        <v>140.5</v>
      </c>
      <c r="AP53" s="324">
        <v>362690</v>
      </c>
      <c r="AQ53" s="325">
        <v>9.1</v>
      </c>
      <c r="AR53" s="326">
        <v>131.4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387052</v>
      </c>
      <c r="AN54" s="330">
        <v>568358</v>
      </c>
      <c r="AO54" s="331">
        <v>1824.8</v>
      </c>
      <c r="AP54" s="332">
        <v>172580</v>
      </c>
      <c r="AQ54" s="333">
        <v>-13.9</v>
      </c>
      <c r="AR54" s="334">
        <v>1838.7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616285</v>
      </c>
      <c r="AN55" s="322">
        <v>925353</v>
      </c>
      <c r="AO55" s="323">
        <v>4.3</v>
      </c>
      <c r="AP55" s="324">
        <v>296093</v>
      </c>
      <c r="AQ55" s="325">
        <v>-18.399999999999999</v>
      </c>
      <c r="AR55" s="326">
        <v>22.7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616285</v>
      </c>
      <c r="AN56" s="330">
        <v>925353</v>
      </c>
      <c r="AO56" s="331">
        <v>62.8</v>
      </c>
      <c r="AP56" s="332">
        <v>140545</v>
      </c>
      <c r="AQ56" s="333">
        <v>-18.600000000000001</v>
      </c>
      <c r="AR56" s="334">
        <v>81.400000000000006</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509447</v>
      </c>
      <c r="AN57" s="322">
        <v>767239</v>
      </c>
      <c r="AO57" s="323">
        <v>-17.100000000000001</v>
      </c>
      <c r="AP57" s="324">
        <v>308655</v>
      </c>
      <c r="AQ57" s="325">
        <v>4.2</v>
      </c>
      <c r="AR57" s="326">
        <v>-21.3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21669</v>
      </c>
      <c r="AN58" s="330">
        <v>32634</v>
      </c>
      <c r="AO58" s="331">
        <v>-96.5</v>
      </c>
      <c r="AP58" s="332">
        <v>169887</v>
      </c>
      <c r="AQ58" s="333">
        <v>20.9</v>
      </c>
      <c r="AR58" s="334">
        <v>-117.4</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434802</v>
      </c>
      <c r="AN59" s="322">
        <v>643198</v>
      </c>
      <c r="AO59" s="323">
        <v>-16.2</v>
      </c>
      <c r="AP59" s="324">
        <v>325476</v>
      </c>
      <c r="AQ59" s="325">
        <v>5.4</v>
      </c>
      <c r="AR59" s="326">
        <v>-21.6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181578</v>
      </c>
      <c r="AN60" s="330">
        <v>268607</v>
      </c>
      <c r="AO60" s="331">
        <v>723.1</v>
      </c>
      <c r="AP60" s="332">
        <v>190204</v>
      </c>
      <c r="AQ60" s="333">
        <v>12</v>
      </c>
      <c r="AR60" s="334">
        <v>711.1</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483761</v>
      </c>
      <c r="AN61" s="337">
        <v>718354</v>
      </c>
      <c r="AO61" s="338">
        <v>16.8</v>
      </c>
      <c r="AP61" s="339">
        <v>325053</v>
      </c>
      <c r="AQ61" s="340">
        <v>1</v>
      </c>
      <c r="AR61" s="326">
        <v>15.8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245386</v>
      </c>
      <c r="AN62" s="330">
        <v>364896</v>
      </c>
      <c r="AO62" s="331">
        <v>577.70000000000005</v>
      </c>
      <c r="AP62" s="332">
        <v>174734</v>
      </c>
      <c r="AQ62" s="333">
        <v>0.2</v>
      </c>
      <c r="AR62" s="334">
        <v>577.5</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RnjAR5xvWQeoL/BcuKY27E3lWHXi0ctTOB+XxaUtdu1u3L62+kQEfVUHGbMBjbeYPV45aj75bc2qLtIgXSpcvQ==" saltValue="ZlSqxjZG4iQSUaCI7AtO8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3"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1" spans="125:125" ht="13.5" hidden="1" customHeight="1" x14ac:dyDescent="0.15">
      <c r="DU121" s="247"/>
    </row>
  </sheetData>
  <sheetProtection algorithmName="SHA-512" hashValue="bEmstBr3PEERw+qoB//R3+GOsuSSLE5to8MKfVybnbcZHdJ/xXn8bouYKgoMElesFGKGPMbKxBc/C30iQt31+Q==" saltValue="+5OVHcl3QVA134Cd28pDg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1"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4wIxH2mqJUogyPACuZQDHDTaIjpJ5ey4WgJu7uX/CHgzj1A1dwQk62RIx1L95zj7oH5CDSDC83lK1m7SEFAW2w==" saltValue="6J8EBUkYyRyk6Rki0hAjy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1"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39" t="s">
        <v>3</v>
      </c>
      <c r="D47" s="1139"/>
      <c r="E47" s="1140"/>
      <c r="F47" s="11">
        <v>24.56</v>
      </c>
      <c r="G47" s="12">
        <v>58.69</v>
      </c>
      <c r="H47" s="12">
        <v>67.260000000000005</v>
      </c>
      <c r="I47" s="12">
        <v>78.62</v>
      </c>
      <c r="J47" s="13">
        <v>49.47</v>
      </c>
    </row>
    <row r="48" spans="2:10" ht="57.75" customHeight="1" x14ac:dyDescent="0.15">
      <c r="B48" s="14"/>
      <c r="C48" s="1141" t="s">
        <v>4</v>
      </c>
      <c r="D48" s="1141"/>
      <c r="E48" s="1142"/>
      <c r="F48" s="15">
        <v>8.1300000000000008</v>
      </c>
      <c r="G48" s="16">
        <v>24.8</v>
      </c>
      <c r="H48" s="16">
        <v>39.78</v>
      </c>
      <c r="I48" s="16">
        <v>18.8</v>
      </c>
      <c r="J48" s="17">
        <v>22.44</v>
      </c>
    </row>
    <row r="49" spans="2:10" ht="57.75" customHeight="1" thickBot="1" x14ac:dyDescent="0.2">
      <c r="B49" s="18"/>
      <c r="C49" s="1143" t="s">
        <v>5</v>
      </c>
      <c r="D49" s="1143"/>
      <c r="E49" s="1144"/>
      <c r="F49" s="19">
        <v>6.59</v>
      </c>
      <c r="G49" s="20">
        <v>22.11</v>
      </c>
      <c r="H49" s="20">
        <v>21.61</v>
      </c>
      <c r="I49" s="20" t="s">
        <v>534</v>
      </c>
      <c r="J49" s="21" t="s">
        <v>535</v>
      </c>
    </row>
    <row r="50" spans="2:10" x14ac:dyDescent="0.15"/>
  </sheetData>
  <sheetProtection algorithmName="SHA-512" hashValue="V2X2bRZF5JPMB2v4P7lw3HRU+MB4Y7gQe17NT1vZN2VPQ/HtTsb2EPjuLcfKPFBJU85R8JgXHCGMQjm58057cg==" saltValue="hw8RmIEu6faIFWzX1a4wv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5" zoomScaleSheetLayoutView="100" workbookViewId="0">
      <selection activeCell="C37" sqref="C37:E37"/>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51" t="s">
        <v>536</v>
      </c>
      <c r="D34" s="1151"/>
      <c r="E34" s="1152"/>
      <c r="F34" s="32">
        <v>8.1199999999999992</v>
      </c>
      <c r="G34" s="33">
        <v>24.8</v>
      </c>
      <c r="H34" s="33">
        <v>39.78</v>
      </c>
      <c r="I34" s="33">
        <v>35.630000000000003</v>
      </c>
      <c r="J34" s="34">
        <v>22.43</v>
      </c>
      <c r="K34" s="22"/>
      <c r="L34" s="22"/>
      <c r="M34" s="22"/>
      <c r="N34" s="22"/>
      <c r="O34" s="22"/>
      <c r="P34" s="22"/>
    </row>
    <row r="35" spans="1:16" ht="39" customHeight="1" x14ac:dyDescent="0.15">
      <c r="A35" s="22"/>
      <c r="B35" s="35"/>
      <c r="C35" s="1145" t="s">
        <v>537</v>
      </c>
      <c r="D35" s="1146"/>
      <c r="E35" s="1147"/>
      <c r="F35" s="36">
        <v>4.4000000000000004</v>
      </c>
      <c r="G35" s="37">
        <v>1.7</v>
      </c>
      <c r="H35" s="37">
        <v>17.440000000000001</v>
      </c>
      <c r="I35" s="37">
        <v>15.19</v>
      </c>
      <c r="J35" s="38">
        <v>17.16</v>
      </c>
      <c r="K35" s="22"/>
      <c r="L35" s="22"/>
      <c r="M35" s="22"/>
      <c r="N35" s="22"/>
      <c r="O35" s="22"/>
      <c r="P35" s="22"/>
    </row>
    <row r="36" spans="1:16" ht="39" customHeight="1" x14ac:dyDescent="0.15">
      <c r="A36" s="22"/>
      <c r="B36" s="35"/>
      <c r="C36" s="1145" t="s">
        <v>538</v>
      </c>
      <c r="D36" s="1146"/>
      <c r="E36" s="1147"/>
      <c r="F36" s="36">
        <v>0.05</v>
      </c>
      <c r="G36" s="37">
        <v>0.06</v>
      </c>
      <c r="H36" s="37">
        <v>0.2</v>
      </c>
      <c r="I36" s="37">
        <v>0.27</v>
      </c>
      <c r="J36" s="38">
        <v>9.3000000000000007</v>
      </c>
      <c r="K36" s="22"/>
      <c r="L36" s="22"/>
      <c r="M36" s="22"/>
      <c r="N36" s="22"/>
      <c r="O36" s="22"/>
      <c r="P36" s="22"/>
    </row>
    <row r="37" spans="1:16" ht="39" customHeight="1" x14ac:dyDescent="0.15">
      <c r="A37" s="22"/>
      <c r="B37" s="35"/>
      <c r="C37" s="1145" t="s">
        <v>539</v>
      </c>
      <c r="D37" s="1146"/>
      <c r="E37" s="1147"/>
      <c r="F37" s="36">
        <v>1.42</v>
      </c>
      <c r="G37" s="37">
        <v>0.06</v>
      </c>
      <c r="H37" s="37">
        <v>0</v>
      </c>
      <c r="I37" s="37">
        <v>0.15</v>
      </c>
      <c r="J37" s="38">
        <v>3.45</v>
      </c>
      <c r="K37" s="22"/>
      <c r="L37" s="22"/>
      <c r="M37" s="22"/>
      <c r="N37" s="22"/>
      <c r="O37" s="22"/>
      <c r="P37" s="22"/>
    </row>
    <row r="38" spans="1:16" ht="39" customHeight="1" x14ac:dyDescent="0.15">
      <c r="A38" s="22"/>
      <c r="B38" s="35"/>
      <c r="C38" s="1145" t="s">
        <v>540</v>
      </c>
      <c r="D38" s="1146"/>
      <c r="E38" s="1147"/>
      <c r="F38" s="36">
        <v>0.53</v>
      </c>
      <c r="G38" s="37" t="s">
        <v>541</v>
      </c>
      <c r="H38" s="37">
        <v>0.36</v>
      </c>
      <c r="I38" s="37">
        <v>2.73</v>
      </c>
      <c r="J38" s="38">
        <v>2.75</v>
      </c>
      <c r="K38" s="22"/>
      <c r="L38" s="22"/>
      <c r="M38" s="22"/>
      <c r="N38" s="22"/>
      <c r="O38" s="22"/>
      <c r="P38" s="22"/>
    </row>
    <row r="39" spans="1:16" ht="39" customHeight="1" x14ac:dyDescent="0.15">
      <c r="A39" s="22"/>
      <c r="B39" s="35"/>
      <c r="C39" s="1145" t="s">
        <v>542</v>
      </c>
      <c r="D39" s="1146"/>
      <c r="E39" s="1147"/>
      <c r="F39" s="36">
        <v>0.05</v>
      </c>
      <c r="G39" s="37">
        <v>0.02</v>
      </c>
      <c r="H39" s="37">
        <v>0.03</v>
      </c>
      <c r="I39" s="37">
        <v>0.01</v>
      </c>
      <c r="J39" s="38">
        <v>0.03</v>
      </c>
      <c r="K39" s="22"/>
      <c r="L39" s="22"/>
      <c r="M39" s="22"/>
      <c r="N39" s="22"/>
      <c r="O39" s="22"/>
      <c r="P39" s="22"/>
    </row>
    <row r="40" spans="1:16" ht="39" customHeight="1" x14ac:dyDescent="0.15">
      <c r="A40" s="22"/>
      <c r="B40" s="35"/>
      <c r="C40" s="1145" t="s">
        <v>543</v>
      </c>
      <c r="D40" s="1146"/>
      <c r="E40" s="1147"/>
      <c r="F40" s="36">
        <v>4.3099999999999996</v>
      </c>
      <c r="G40" s="37">
        <v>0.64</v>
      </c>
      <c r="H40" s="37">
        <v>0.06</v>
      </c>
      <c r="I40" s="37">
        <v>0.08</v>
      </c>
      <c r="J40" s="38">
        <v>0.01</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544</v>
      </c>
      <c r="D42" s="1146"/>
      <c r="E42" s="1147"/>
      <c r="F42" s="36" t="s">
        <v>490</v>
      </c>
      <c r="G42" s="37" t="s">
        <v>490</v>
      </c>
      <c r="H42" s="37" t="s">
        <v>490</v>
      </c>
      <c r="I42" s="37" t="s">
        <v>490</v>
      </c>
      <c r="J42" s="38" t="s">
        <v>490</v>
      </c>
      <c r="K42" s="22"/>
      <c r="L42" s="22"/>
      <c r="M42" s="22"/>
      <c r="N42" s="22"/>
      <c r="O42" s="22"/>
      <c r="P42" s="22"/>
    </row>
    <row r="43" spans="1:16" ht="39" customHeight="1" thickBot="1" x14ac:dyDescent="0.2">
      <c r="A43" s="22"/>
      <c r="B43" s="40"/>
      <c r="C43" s="1148" t="s">
        <v>545</v>
      </c>
      <c r="D43" s="1149"/>
      <c r="E43" s="1150"/>
      <c r="F43" s="41" t="s">
        <v>490</v>
      </c>
      <c r="G43" s="42" t="s">
        <v>490</v>
      </c>
      <c r="H43" s="42" t="s">
        <v>490</v>
      </c>
      <c r="I43" s="42" t="s">
        <v>490</v>
      </c>
      <c r="J43" s="43" t="s">
        <v>490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G7PtMgYf2zwEQkm5MJaSQnWPY8mas1Mx6zFce6ybmyEaEg3hqViShagOUgvf5eu3Dqb2vvXWiL7YZMzKMW1EUQ==" saltValue="meM22TloxKsiwleCz4ga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128</v>
      </c>
      <c r="L45" s="60">
        <v>119</v>
      </c>
      <c r="M45" s="60">
        <v>142</v>
      </c>
      <c r="N45" s="60">
        <v>170</v>
      </c>
      <c r="O45" s="61">
        <v>182</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490</v>
      </c>
      <c r="L46" s="64" t="s">
        <v>490</v>
      </c>
      <c r="M46" s="64" t="s">
        <v>490</v>
      </c>
      <c r="N46" s="64" t="s">
        <v>490</v>
      </c>
      <c r="O46" s="65" t="s">
        <v>490</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490</v>
      </c>
      <c r="L47" s="64" t="s">
        <v>490</v>
      </c>
      <c r="M47" s="64" t="s">
        <v>490</v>
      </c>
      <c r="N47" s="64" t="s">
        <v>490</v>
      </c>
      <c r="O47" s="65" t="s">
        <v>490</v>
      </c>
      <c r="P47" s="48"/>
      <c r="Q47" s="48"/>
      <c r="R47" s="48"/>
      <c r="S47" s="48"/>
      <c r="T47" s="48"/>
      <c r="U47" s="48"/>
    </row>
    <row r="48" spans="1:21" ht="30.75" customHeight="1" x14ac:dyDescent="0.15">
      <c r="A48" s="48"/>
      <c r="B48" s="1178"/>
      <c r="C48" s="1179"/>
      <c r="D48" s="62"/>
      <c r="E48" s="1155" t="s">
        <v>13</v>
      </c>
      <c r="F48" s="1155"/>
      <c r="G48" s="1155"/>
      <c r="H48" s="1155"/>
      <c r="I48" s="1155"/>
      <c r="J48" s="1156"/>
      <c r="K48" s="63">
        <v>9</v>
      </c>
      <c r="L48" s="64">
        <v>5</v>
      </c>
      <c r="M48" s="64">
        <v>10</v>
      </c>
      <c r="N48" s="64">
        <v>20</v>
      </c>
      <c r="O48" s="65">
        <v>31</v>
      </c>
      <c r="P48" s="48"/>
      <c r="Q48" s="48"/>
      <c r="R48" s="48"/>
      <c r="S48" s="48"/>
      <c r="T48" s="48"/>
      <c r="U48" s="48"/>
    </row>
    <row r="49" spans="1:21" ht="30.75" customHeight="1" x14ac:dyDescent="0.15">
      <c r="A49" s="48"/>
      <c r="B49" s="1178"/>
      <c r="C49" s="1179"/>
      <c r="D49" s="62"/>
      <c r="E49" s="1155" t="s">
        <v>14</v>
      </c>
      <c r="F49" s="1155"/>
      <c r="G49" s="1155"/>
      <c r="H49" s="1155"/>
      <c r="I49" s="1155"/>
      <c r="J49" s="1156"/>
      <c r="K49" s="63">
        <v>0</v>
      </c>
      <c r="L49" s="64">
        <v>1</v>
      </c>
      <c r="M49" s="64">
        <v>0</v>
      </c>
      <c r="N49" s="64">
        <v>0</v>
      </c>
      <c r="O49" s="65">
        <v>0</v>
      </c>
      <c r="P49" s="48"/>
      <c r="Q49" s="48"/>
      <c r="R49" s="48"/>
      <c r="S49" s="48"/>
      <c r="T49" s="48"/>
      <c r="U49" s="48"/>
    </row>
    <row r="50" spans="1:21" ht="30.75" customHeight="1" x14ac:dyDescent="0.15">
      <c r="A50" s="48"/>
      <c r="B50" s="1178"/>
      <c r="C50" s="1179"/>
      <c r="D50" s="62"/>
      <c r="E50" s="1155" t="s">
        <v>15</v>
      </c>
      <c r="F50" s="1155"/>
      <c r="G50" s="1155"/>
      <c r="H50" s="1155"/>
      <c r="I50" s="1155"/>
      <c r="J50" s="1156"/>
      <c r="K50" s="63" t="s">
        <v>490</v>
      </c>
      <c r="L50" s="64" t="s">
        <v>490</v>
      </c>
      <c r="M50" s="64" t="s">
        <v>490</v>
      </c>
      <c r="N50" s="64" t="s">
        <v>490</v>
      </c>
      <c r="O50" s="65" t="s">
        <v>490</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490</v>
      </c>
      <c r="L51" s="64" t="s">
        <v>490</v>
      </c>
      <c r="M51" s="64" t="s">
        <v>490</v>
      </c>
      <c r="N51" s="64" t="s">
        <v>490</v>
      </c>
      <c r="O51" s="65" t="s">
        <v>490</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86</v>
      </c>
      <c r="L52" s="64">
        <v>84</v>
      </c>
      <c r="M52" s="64">
        <v>95</v>
      </c>
      <c r="N52" s="64">
        <v>104</v>
      </c>
      <c r="O52" s="65">
        <v>117</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51</v>
      </c>
      <c r="L53" s="69">
        <v>41</v>
      </c>
      <c r="M53" s="69">
        <v>57</v>
      </c>
      <c r="N53" s="69">
        <v>86</v>
      </c>
      <c r="O53" s="70">
        <v>96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u/ptTADsfpvsVFhOAfypH1TWnJGCFX6PTt0z1dMNUunQm0JkrAV3ZPnlK3RWogkqv/yLg8RLbfPPpnys7OqtJQ==" saltValue="dvgZA3fQpZAY2MQ8dLXrm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196" t="s">
        <v>30</v>
      </c>
      <c r="C41" s="1197"/>
      <c r="D41" s="105"/>
      <c r="E41" s="1198" t="s">
        <v>31</v>
      </c>
      <c r="F41" s="1198"/>
      <c r="G41" s="1198"/>
      <c r="H41" s="1199"/>
      <c r="I41" s="343">
        <v>1619</v>
      </c>
      <c r="J41" s="344">
        <v>1900</v>
      </c>
      <c r="K41" s="344">
        <v>2425</v>
      </c>
      <c r="L41" s="344">
        <v>2446</v>
      </c>
      <c r="M41" s="345">
        <v>2615</v>
      </c>
    </row>
    <row r="42" spans="2:13" ht="27.75" customHeight="1" x14ac:dyDescent="0.15">
      <c r="B42" s="1186"/>
      <c r="C42" s="1187"/>
      <c r="D42" s="106"/>
      <c r="E42" s="1190" t="s">
        <v>32</v>
      </c>
      <c r="F42" s="1190"/>
      <c r="G42" s="1190"/>
      <c r="H42" s="1191"/>
      <c r="I42" s="346" t="s">
        <v>490</v>
      </c>
      <c r="J42" s="347" t="s">
        <v>490</v>
      </c>
      <c r="K42" s="347" t="s">
        <v>490</v>
      </c>
      <c r="L42" s="347" t="s">
        <v>490</v>
      </c>
      <c r="M42" s="348" t="s">
        <v>490</v>
      </c>
    </row>
    <row r="43" spans="2:13" ht="27.75" customHeight="1" x14ac:dyDescent="0.15">
      <c r="B43" s="1186"/>
      <c r="C43" s="1187"/>
      <c r="D43" s="106"/>
      <c r="E43" s="1190" t="s">
        <v>33</v>
      </c>
      <c r="F43" s="1190"/>
      <c r="G43" s="1190"/>
      <c r="H43" s="1191"/>
      <c r="I43" s="346">
        <v>156</v>
      </c>
      <c r="J43" s="347">
        <v>202</v>
      </c>
      <c r="K43" s="347">
        <v>167</v>
      </c>
      <c r="L43" s="347">
        <v>203</v>
      </c>
      <c r="M43" s="348">
        <v>299</v>
      </c>
    </row>
    <row r="44" spans="2:13" ht="27.75" customHeight="1" x14ac:dyDescent="0.15">
      <c r="B44" s="1186"/>
      <c r="C44" s="1187"/>
      <c r="D44" s="106"/>
      <c r="E44" s="1190" t="s">
        <v>34</v>
      </c>
      <c r="F44" s="1190"/>
      <c r="G44" s="1190"/>
      <c r="H44" s="1191"/>
      <c r="I44" s="346" t="s">
        <v>490</v>
      </c>
      <c r="J44" s="347" t="s">
        <v>490</v>
      </c>
      <c r="K44" s="347" t="s">
        <v>490</v>
      </c>
      <c r="L44" s="347" t="s">
        <v>490</v>
      </c>
      <c r="M44" s="348" t="s">
        <v>490</v>
      </c>
    </row>
    <row r="45" spans="2:13" ht="27.75" customHeight="1" x14ac:dyDescent="0.15">
      <c r="B45" s="1186"/>
      <c r="C45" s="1187"/>
      <c r="D45" s="106"/>
      <c r="E45" s="1190" t="s">
        <v>35</v>
      </c>
      <c r="F45" s="1190"/>
      <c r="G45" s="1190"/>
      <c r="H45" s="1191"/>
      <c r="I45" s="346">
        <v>36</v>
      </c>
      <c r="J45" s="347" t="s">
        <v>490</v>
      </c>
      <c r="K45" s="347" t="s">
        <v>490</v>
      </c>
      <c r="L45" s="347">
        <v>178</v>
      </c>
      <c r="M45" s="348">
        <v>114</v>
      </c>
    </row>
    <row r="46" spans="2:13" ht="27.75" customHeight="1" x14ac:dyDescent="0.15">
      <c r="B46" s="1186"/>
      <c r="C46" s="1187"/>
      <c r="D46" s="107"/>
      <c r="E46" s="1190" t="s">
        <v>36</v>
      </c>
      <c r="F46" s="1190"/>
      <c r="G46" s="1190"/>
      <c r="H46" s="1191"/>
      <c r="I46" s="346" t="s">
        <v>490</v>
      </c>
      <c r="J46" s="347" t="s">
        <v>490</v>
      </c>
      <c r="K46" s="347" t="s">
        <v>490</v>
      </c>
      <c r="L46" s="347" t="s">
        <v>490</v>
      </c>
      <c r="M46" s="348" t="s">
        <v>490</v>
      </c>
    </row>
    <row r="47" spans="2:13" ht="27.75" customHeight="1" x14ac:dyDescent="0.15">
      <c r="B47" s="1186"/>
      <c r="C47" s="1187"/>
      <c r="D47" s="108"/>
      <c r="E47" s="1200" t="s">
        <v>37</v>
      </c>
      <c r="F47" s="1201"/>
      <c r="G47" s="1201"/>
      <c r="H47" s="1202"/>
      <c r="I47" s="346" t="s">
        <v>490</v>
      </c>
      <c r="J47" s="347" t="s">
        <v>490</v>
      </c>
      <c r="K47" s="347" t="s">
        <v>490</v>
      </c>
      <c r="L47" s="347" t="s">
        <v>490</v>
      </c>
      <c r="M47" s="348" t="s">
        <v>490</v>
      </c>
    </row>
    <row r="48" spans="2:13" ht="27.75" customHeight="1" x14ac:dyDescent="0.15">
      <c r="B48" s="1186"/>
      <c r="C48" s="1187"/>
      <c r="D48" s="106"/>
      <c r="E48" s="1190" t="s">
        <v>38</v>
      </c>
      <c r="F48" s="1190"/>
      <c r="G48" s="1190"/>
      <c r="H48" s="1191"/>
      <c r="I48" s="346" t="s">
        <v>490</v>
      </c>
      <c r="J48" s="347" t="s">
        <v>490</v>
      </c>
      <c r="K48" s="347" t="s">
        <v>490</v>
      </c>
      <c r="L48" s="347" t="s">
        <v>490</v>
      </c>
      <c r="M48" s="348" t="s">
        <v>490</v>
      </c>
    </row>
    <row r="49" spans="2:13" ht="27.75" customHeight="1" x14ac:dyDescent="0.15">
      <c r="B49" s="1188"/>
      <c r="C49" s="1189"/>
      <c r="D49" s="106"/>
      <c r="E49" s="1190" t="s">
        <v>39</v>
      </c>
      <c r="F49" s="1190"/>
      <c r="G49" s="1190"/>
      <c r="H49" s="1191"/>
      <c r="I49" s="346" t="s">
        <v>490</v>
      </c>
      <c r="J49" s="347" t="s">
        <v>490</v>
      </c>
      <c r="K49" s="347" t="s">
        <v>490</v>
      </c>
      <c r="L49" s="347" t="s">
        <v>490</v>
      </c>
      <c r="M49" s="348" t="s">
        <v>490</v>
      </c>
    </row>
    <row r="50" spans="2:13" ht="27.75" customHeight="1" x14ac:dyDescent="0.15">
      <c r="B50" s="1184" t="s">
        <v>40</v>
      </c>
      <c r="C50" s="1185"/>
      <c r="D50" s="109"/>
      <c r="E50" s="1190" t="s">
        <v>41</v>
      </c>
      <c r="F50" s="1190"/>
      <c r="G50" s="1190"/>
      <c r="H50" s="1191"/>
      <c r="I50" s="346">
        <v>643</v>
      </c>
      <c r="J50" s="347">
        <v>729</v>
      </c>
      <c r="K50" s="347">
        <v>708</v>
      </c>
      <c r="L50" s="347">
        <v>746</v>
      </c>
      <c r="M50" s="348">
        <v>573</v>
      </c>
    </row>
    <row r="51" spans="2:13" ht="27.75" customHeight="1" x14ac:dyDescent="0.15">
      <c r="B51" s="1186"/>
      <c r="C51" s="1187"/>
      <c r="D51" s="106"/>
      <c r="E51" s="1190" t="s">
        <v>42</v>
      </c>
      <c r="F51" s="1190"/>
      <c r="G51" s="1190"/>
      <c r="H51" s="1191"/>
      <c r="I51" s="346" t="s">
        <v>490</v>
      </c>
      <c r="J51" s="347" t="s">
        <v>490</v>
      </c>
      <c r="K51" s="347" t="s">
        <v>490</v>
      </c>
      <c r="L51" s="347" t="s">
        <v>490</v>
      </c>
      <c r="M51" s="348" t="s">
        <v>490</v>
      </c>
    </row>
    <row r="52" spans="2:13" ht="27.75" customHeight="1" x14ac:dyDescent="0.15">
      <c r="B52" s="1188"/>
      <c r="C52" s="1189"/>
      <c r="D52" s="106"/>
      <c r="E52" s="1190" t="s">
        <v>43</v>
      </c>
      <c r="F52" s="1190"/>
      <c r="G52" s="1190"/>
      <c r="H52" s="1191"/>
      <c r="I52" s="346">
        <v>1042</v>
      </c>
      <c r="J52" s="347">
        <v>1078</v>
      </c>
      <c r="K52" s="347">
        <v>1096</v>
      </c>
      <c r="L52" s="347">
        <v>1136</v>
      </c>
      <c r="M52" s="348">
        <v>1152</v>
      </c>
    </row>
    <row r="53" spans="2:13" ht="27.75" customHeight="1" thickBot="1" x14ac:dyDescent="0.2">
      <c r="B53" s="1192" t="s">
        <v>19</v>
      </c>
      <c r="C53" s="1193"/>
      <c r="D53" s="110"/>
      <c r="E53" s="1194" t="s">
        <v>44</v>
      </c>
      <c r="F53" s="1194"/>
      <c r="G53" s="1194"/>
      <c r="H53" s="1195"/>
      <c r="I53" s="349">
        <v>126</v>
      </c>
      <c r="J53" s="350">
        <v>295</v>
      </c>
      <c r="K53" s="350">
        <v>787</v>
      </c>
      <c r="L53" s="350">
        <v>945</v>
      </c>
      <c r="M53" s="351">
        <v>1302</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YjxlwbRMkSXnykJyhWyfkXlO85yu7PNT7PAUwWnium0LM7KnnEIBj/xeN1JuFTtH1VB9P4cvuR2Lc91CiKxhg==" saltValue="2TfegqRQ6d8PRH9u6HgGe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0" zoomScale="70" zoomScaleNormal="70" zoomScaleSheetLayoutView="100" workbookViewId="0">
      <selection activeCell="H61" sqref="H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11" t="s">
        <v>46</v>
      </c>
      <c r="D55" s="1211"/>
      <c r="E55" s="1212"/>
      <c r="F55" s="352">
        <v>490</v>
      </c>
      <c r="G55" s="352">
        <v>594</v>
      </c>
      <c r="H55" s="353">
        <v>403</v>
      </c>
    </row>
    <row r="56" spans="2:8" ht="52.5" customHeight="1" x14ac:dyDescent="0.15">
      <c r="B56" s="122"/>
      <c r="C56" s="1213" t="s">
        <v>47</v>
      </c>
      <c r="D56" s="1213"/>
      <c r="E56" s="1214"/>
      <c r="F56" s="354">
        <v>14</v>
      </c>
      <c r="G56" s="354">
        <v>14</v>
      </c>
      <c r="H56" s="355">
        <v>14</v>
      </c>
    </row>
    <row r="57" spans="2:8" ht="53.25" customHeight="1" x14ac:dyDescent="0.15">
      <c r="B57" s="122"/>
      <c r="C57" s="1215" t="s">
        <v>48</v>
      </c>
      <c r="D57" s="1215"/>
      <c r="E57" s="1216"/>
      <c r="F57" s="356">
        <v>157</v>
      </c>
      <c r="G57" s="356">
        <v>90</v>
      </c>
      <c r="H57" s="357">
        <v>89</v>
      </c>
    </row>
    <row r="58" spans="2:8" ht="45.75" customHeight="1" x14ac:dyDescent="0.15">
      <c r="B58" s="123"/>
      <c r="C58" s="1203" t="s">
        <v>551</v>
      </c>
      <c r="D58" s="1204"/>
      <c r="E58" s="1205"/>
      <c r="F58" s="358">
        <v>40</v>
      </c>
      <c r="G58" s="358">
        <v>40</v>
      </c>
      <c r="H58" s="359">
        <v>40</v>
      </c>
    </row>
    <row r="59" spans="2:8" ht="45.75" customHeight="1" x14ac:dyDescent="0.15">
      <c r="B59" s="123"/>
      <c r="C59" s="1203" t="s">
        <v>552</v>
      </c>
      <c r="D59" s="1204"/>
      <c r="E59" s="1205"/>
      <c r="F59" s="358">
        <v>21</v>
      </c>
      <c r="G59" s="358">
        <v>22</v>
      </c>
      <c r="H59" s="359">
        <v>27</v>
      </c>
    </row>
    <row r="60" spans="2:8" ht="45.75" customHeight="1" x14ac:dyDescent="0.15">
      <c r="B60" s="123"/>
      <c r="C60" s="1203" t="s">
        <v>553</v>
      </c>
      <c r="D60" s="1204"/>
      <c r="E60" s="1205"/>
      <c r="F60" s="358">
        <v>25</v>
      </c>
      <c r="G60" s="358">
        <v>25</v>
      </c>
      <c r="H60" s="359">
        <v>26</v>
      </c>
    </row>
    <row r="61" spans="2:8" ht="45.75" customHeight="1" x14ac:dyDescent="0.15">
      <c r="B61" s="123"/>
      <c r="C61" s="1203" t="s">
        <v>554</v>
      </c>
      <c r="D61" s="1204"/>
      <c r="E61" s="1205"/>
      <c r="F61" s="358">
        <v>26</v>
      </c>
      <c r="G61" s="358">
        <v>26</v>
      </c>
      <c r="H61" s="359">
        <v>26</v>
      </c>
    </row>
    <row r="62" spans="2:8" ht="45.75" customHeight="1" thickBot="1" x14ac:dyDescent="0.2">
      <c r="B62" s="124"/>
      <c r="C62" s="1206" t="s">
        <v>555</v>
      </c>
      <c r="D62" s="1207"/>
      <c r="E62" s="1208"/>
      <c r="F62" s="360">
        <v>16</v>
      </c>
      <c r="G62" s="360">
        <v>16</v>
      </c>
      <c r="H62" s="361">
        <v>16</v>
      </c>
    </row>
    <row r="63" spans="2:8" ht="52.5" customHeight="1" thickBot="1" x14ac:dyDescent="0.2">
      <c r="B63" s="125"/>
      <c r="C63" s="1209" t="s">
        <v>49</v>
      </c>
      <c r="D63" s="1209"/>
      <c r="E63" s="1210"/>
      <c r="F63" s="362">
        <v>661</v>
      </c>
      <c r="G63" s="362">
        <v>698</v>
      </c>
      <c r="H63" s="363">
        <v>507</v>
      </c>
    </row>
    <row r="64" spans="2:8" x14ac:dyDescent="0.15"/>
  </sheetData>
  <sheetProtection algorithmName="SHA-512" hashValue="hlrQLa83O2TsARTnBgi7VICVi0Ur9dBUc9CNDlqzyPRUuXSq+cxPwBI0GgahOBb1QanP79izDxTwAocsPi4WFA==" saltValue="lwCQVRauXrKw0uAiWzG72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33B74-C6CC-446A-85EE-005DA17591F8}">
  <dimension ref="A1:DE85"/>
  <sheetViews>
    <sheetView showGridLines="0" workbookViewId="0">
      <selection activeCell="AC19" sqref="AC19"/>
    </sheetView>
  </sheetViews>
  <sheetFormatPr defaultRowHeight="13.5" x14ac:dyDescent="0.15"/>
  <cols>
    <col min="1" max="1" width="6.375" style="1219" customWidth="1"/>
    <col min="2" max="107" width="2.5" style="1219" customWidth="1"/>
    <col min="108" max="108" width="6.125" style="1226" customWidth="1"/>
  </cols>
  <sheetData>
    <row r="1" spans="1:109" s="1219" customFormat="1" ht="42.75" customHeight="1" x14ac:dyDescent="0.15">
      <c r="A1" s="1217"/>
      <c r="B1" s="1218"/>
    </row>
    <row r="2" spans="1:109" s="1219" customFormat="1"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row>
    <row r="3" spans="1:109" s="1219" customFormat="1"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s="1219" customFormat="1" x14ac:dyDescent="0.15"/>
    <row r="20" spans="1:109" s="1219" customFormat="1" x14ac:dyDescent="0.15"/>
    <row r="21" spans="1:109" s="1219" customFormat="1"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row>
    <row r="22" spans="1:109" s="1219" customFormat="1" ht="17.25" customHeight="1" x14ac:dyDescent="0.15">
      <c r="B22" s="1225"/>
      <c r="DD22" s="1226"/>
      <c r="DE22" s="1225"/>
    </row>
    <row r="23" spans="1:109" s="1219" customFormat="1" x14ac:dyDescent="0.15">
      <c r="B23" s="1225"/>
      <c r="DD23" s="1226"/>
      <c r="DE23" s="1225"/>
    </row>
    <row r="24" spans="1:109" s="1219" customFormat="1" x14ac:dyDescent="0.15">
      <c r="B24" s="1225"/>
      <c r="DD24" s="1226"/>
      <c r="DE24" s="1225"/>
    </row>
    <row r="25" spans="1:109" s="1219" customFormat="1" x14ac:dyDescent="0.15">
      <c r="B25" s="1225"/>
      <c r="DD25" s="1226"/>
      <c r="DE25" s="1225"/>
    </row>
    <row r="26" spans="1:109" s="1219" customFormat="1" x14ac:dyDescent="0.15">
      <c r="B26" s="1225"/>
      <c r="DD26" s="1226"/>
      <c r="DE26" s="1225"/>
    </row>
    <row r="27" spans="1:109" s="1219" customFormat="1" x14ac:dyDescent="0.15">
      <c r="B27" s="1225"/>
      <c r="DD27" s="1226"/>
      <c r="DE27" s="1225"/>
    </row>
    <row r="28" spans="1:109" s="1219" customFormat="1" x14ac:dyDescent="0.15">
      <c r="B28" s="1225"/>
      <c r="DD28" s="1226"/>
      <c r="DE28" s="1225"/>
    </row>
    <row r="29" spans="1:109" s="1219" customFormat="1" x14ac:dyDescent="0.15">
      <c r="B29" s="1225"/>
      <c r="DD29" s="1226"/>
      <c r="DE29" s="1225"/>
    </row>
    <row r="30" spans="1:109" s="1219" customFormat="1" x14ac:dyDescent="0.15">
      <c r="B30" s="1225"/>
      <c r="DD30" s="1226"/>
      <c r="DE30" s="1225"/>
    </row>
    <row r="31" spans="1:109" s="1219" customFormat="1" x14ac:dyDescent="0.15">
      <c r="B31" s="1225"/>
      <c r="DD31" s="1226"/>
      <c r="DE31" s="1225"/>
    </row>
    <row r="32" spans="1:109" s="1219" customFormat="1" x14ac:dyDescent="0.15">
      <c r="B32" s="1225"/>
      <c r="DD32" s="1226"/>
      <c r="DE32" s="1225"/>
    </row>
    <row r="33" spans="2:109" s="1219" customFormat="1" x14ac:dyDescent="0.15">
      <c r="B33" s="1225"/>
      <c r="DD33" s="1226"/>
      <c r="DE33" s="1225"/>
    </row>
    <row r="34" spans="2:109" s="1219" customFormat="1" x14ac:dyDescent="0.15">
      <c r="B34" s="1225"/>
      <c r="DD34" s="1226"/>
      <c r="DE34" s="1225"/>
    </row>
    <row r="35" spans="2:109" s="1219" customFormat="1" x14ac:dyDescent="0.15">
      <c r="B35" s="1225"/>
      <c r="DD35" s="1226"/>
      <c r="DE35" s="1225"/>
    </row>
    <row r="36" spans="2:109" s="1219" customFormat="1" x14ac:dyDescent="0.15">
      <c r="B36" s="1225"/>
      <c r="DD36" s="1226"/>
      <c r="DE36" s="1225"/>
    </row>
    <row r="37" spans="2:109" s="1219" customFormat="1" x14ac:dyDescent="0.15">
      <c r="B37" s="1225"/>
      <c r="DD37" s="1226"/>
      <c r="DE37" s="1225"/>
    </row>
    <row r="38" spans="2:109" s="1219" customFormat="1" x14ac:dyDescent="0.15">
      <c r="B38" s="1225"/>
      <c r="DD38" s="1226"/>
      <c r="DE38" s="1225"/>
    </row>
    <row r="39" spans="2:109" s="1219" customFormat="1"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c r="DE39" s="1225"/>
    </row>
    <row r="40" spans="2:109" s="1219" customFormat="1" x14ac:dyDescent="0.15">
      <c r="B40" s="1230"/>
      <c r="DD40" s="1230"/>
    </row>
    <row r="41" spans="2:109" s="1219" customFormat="1" ht="17.25" x14ac:dyDescent="0.15">
      <c r="B41" s="1231" t="s">
        <v>556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c r="DE41" s="1225"/>
    </row>
    <row r="42" spans="2:109" s="1219" customFormat="1" x14ac:dyDescent="0.15">
      <c r="B42" s="1225"/>
      <c r="G42" s="1232"/>
      <c r="I42" s="1233"/>
      <c r="J42" s="1233"/>
      <c r="K42" s="1233"/>
      <c r="AM42" s="1232"/>
      <c r="AN42" s="1232" t="s">
        <v>557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c r="DD42" s="1226"/>
      <c r="DE42" s="1225"/>
    </row>
    <row r="43" spans="2:109" s="1219" customFormat="1" ht="13.5" customHeight="1" x14ac:dyDescent="0.15">
      <c r="B43" s="1225"/>
      <c r="AN43" s="1234" t="s">
        <v>558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c r="DD43" s="1226"/>
      <c r="DE43" s="1225"/>
    </row>
    <row r="44" spans="2:109" s="1219" customFormat="1"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c r="DD44" s="1226"/>
      <c r="DE44" s="1225"/>
    </row>
    <row r="45" spans="2:109" s="1219" customFormat="1"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c r="DD45" s="1226"/>
      <c r="DE45" s="1225"/>
    </row>
    <row r="46" spans="2:109" s="1219" customFormat="1"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c r="DD46" s="1226"/>
      <c r="DE46" s="1225"/>
    </row>
    <row r="47" spans="2:109" s="1219" customFormat="1"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c r="DD47" s="1226"/>
      <c r="DE47" s="1225"/>
    </row>
    <row r="48" spans="2:109" s="1219" customFormat="1"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c r="DD48" s="1226"/>
      <c r="DE48" s="1225"/>
    </row>
    <row r="49" spans="1:109" s="1219" customFormat="1" x14ac:dyDescent="0.15">
      <c r="B49" s="1225"/>
      <c r="AN49" s="1219" t="s">
        <v>559</v>
      </c>
      <c r="DD49" s="1226"/>
      <c r="DE49" s="1225"/>
    </row>
    <row r="50" spans="1:109" s="1219" customFormat="1"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529</v>
      </c>
      <c r="BQ50" s="1250"/>
      <c r="BR50" s="1250"/>
      <c r="BS50" s="1250"/>
      <c r="BT50" s="1250"/>
      <c r="BU50" s="1250"/>
      <c r="BV50" s="1250"/>
      <c r="BW50" s="1250"/>
      <c r="BX50" s="1250" t="s">
        <v>530</v>
      </c>
      <c r="BY50" s="1250"/>
      <c r="BZ50" s="1250"/>
      <c r="CA50" s="1250"/>
      <c r="CB50" s="1250"/>
      <c r="CC50" s="1250"/>
      <c r="CD50" s="1250"/>
      <c r="CE50" s="1250"/>
      <c r="CF50" s="1250" t="s">
        <v>531</v>
      </c>
      <c r="CG50" s="1250"/>
      <c r="CH50" s="1250"/>
      <c r="CI50" s="1250"/>
      <c r="CJ50" s="1250"/>
      <c r="CK50" s="1250"/>
      <c r="CL50" s="1250"/>
      <c r="CM50" s="1250"/>
      <c r="CN50" s="1250" t="s">
        <v>532</v>
      </c>
      <c r="CO50" s="1250"/>
      <c r="CP50" s="1250"/>
      <c r="CQ50" s="1250"/>
      <c r="CR50" s="1250"/>
      <c r="CS50" s="1250"/>
      <c r="CT50" s="1250"/>
      <c r="CU50" s="1250"/>
      <c r="CV50" s="1250" t="s">
        <v>533</v>
      </c>
      <c r="CW50" s="1250"/>
      <c r="CX50" s="1250"/>
      <c r="CY50" s="1250"/>
      <c r="CZ50" s="1250"/>
      <c r="DA50" s="1250"/>
      <c r="DB50" s="1250"/>
      <c r="DC50" s="1250"/>
      <c r="DD50" s="1226"/>
      <c r="DE50" s="1225"/>
    </row>
    <row r="51" spans="1:109" s="1219" customFormat="1" ht="13.5" customHeight="1" x14ac:dyDescent="0.15">
      <c r="B51" s="1225"/>
      <c r="G51" s="1251"/>
      <c r="H51" s="1251"/>
      <c r="I51" s="1252"/>
      <c r="J51" s="1252"/>
      <c r="K51" s="1253"/>
      <c r="L51" s="1253"/>
      <c r="M51" s="1253"/>
      <c r="N51" s="1253"/>
      <c r="AM51" s="1243"/>
      <c r="AN51" s="1254" t="s">
        <v>560</v>
      </c>
      <c r="AO51" s="1254"/>
      <c r="AP51" s="1254"/>
      <c r="AQ51" s="1254"/>
      <c r="AR51" s="1254"/>
      <c r="AS51" s="1254"/>
      <c r="AT51" s="1254"/>
      <c r="AU51" s="1254"/>
      <c r="AV51" s="1254"/>
      <c r="AW51" s="1254"/>
      <c r="AX51" s="1254"/>
      <c r="AY51" s="1254"/>
      <c r="AZ51" s="1254"/>
      <c r="BA51" s="1254"/>
      <c r="BB51" s="1254" t="s">
        <v>561</v>
      </c>
      <c r="BC51" s="1254"/>
      <c r="BD51" s="1254"/>
      <c r="BE51" s="1254"/>
      <c r="BF51" s="1254"/>
      <c r="BG51" s="1254"/>
      <c r="BH51" s="1254"/>
      <c r="BI51" s="1254"/>
      <c r="BJ51" s="1254"/>
      <c r="BK51" s="1254"/>
      <c r="BL51" s="1254"/>
      <c r="BM51" s="1254"/>
      <c r="BN51" s="1254"/>
      <c r="BO51" s="1254"/>
      <c r="BP51" s="1255">
        <v>21.4</v>
      </c>
      <c r="BQ51" s="1255"/>
      <c r="BR51" s="1255"/>
      <c r="BS51" s="1255"/>
      <c r="BT51" s="1255"/>
      <c r="BU51" s="1255"/>
      <c r="BV51" s="1255"/>
      <c r="BW51" s="1255"/>
      <c r="BX51" s="1255">
        <v>44.6</v>
      </c>
      <c r="BY51" s="1255"/>
      <c r="BZ51" s="1255"/>
      <c r="CA51" s="1255"/>
      <c r="CB51" s="1255"/>
      <c r="CC51" s="1255"/>
      <c r="CD51" s="1255"/>
      <c r="CE51" s="1255"/>
      <c r="CF51" s="1255">
        <v>124.2</v>
      </c>
      <c r="CG51" s="1255"/>
      <c r="CH51" s="1255"/>
      <c r="CI51" s="1255"/>
      <c r="CJ51" s="1255"/>
      <c r="CK51" s="1255"/>
      <c r="CL51" s="1255"/>
      <c r="CM51" s="1255"/>
      <c r="CN51" s="1255">
        <v>145.1</v>
      </c>
      <c r="CO51" s="1255"/>
      <c r="CP51" s="1255"/>
      <c r="CQ51" s="1255"/>
      <c r="CR51" s="1255"/>
      <c r="CS51" s="1255"/>
      <c r="CT51" s="1255"/>
      <c r="CU51" s="1255"/>
      <c r="CV51" s="1255">
        <v>186.7</v>
      </c>
      <c r="CW51" s="1255"/>
      <c r="CX51" s="1255"/>
      <c r="CY51" s="1255"/>
      <c r="CZ51" s="1255"/>
      <c r="DA51" s="1255"/>
      <c r="DB51" s="1255"/>
      <c r="DC51" s="1255"/>
      <c r="DD51" s="1226"/>
      <c r="DE51" s="1225"/>
    </row>
    <row r="52" spans="1:109" s="1219" customFormat="1"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c r="DD52" s="1226"/>
      <c r="DE52" s="1225"/>
    </row>
    <row r="53" spans="1:109" s="1219" customFormat="1" ht="13.5" customHeight="1"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562</v>
      </c>
      <c r="BC53" s="1254"/>
      <c r="BD53" s="1254"/>
      <c r="BE53" s="1254"/>
      <c r="BF53" s="1254"/>
      <c r="BG53" s="1254"/>
      <c r="BH53" s="1254"/>
      <c r="BI53" s="1254"/>
      <c r="BJ53" s="1254"/>
      <c r="BK53" s="1254"/>
      <c r="BL53" s="1254"/>
      <c r="BM53" s="1254"/>
      <c r="BN53" s="1254"/>
      <c r="BO53" s="1254"/>
      <c r="BP53" s="1255">
        <v>42.6</v>
      </c>
      <c r="BQ53" s="1255"/>
      <c r="BR53" s="1255"/>
      <c r="BS53" s="1255"/>
      <c r="BT53" s="1255"/>
      <c r="BU53" s="1255"/>
      <c r="BV53" s="1255"/>
      <c r="BW53" s="1255"/>
      <c r="BX53" s="1255">
        <v>43.4</v>
      </c>
      <c r="BY53" s="1255"/>
      <c r="BZ53" s="1255"/>
      <c r="CA53" s="1255"/>
      <c r="CB53" s="1255"/>
      <c r="CC53" s="1255"/>
      <c r="CD53" s="1255"/>
      <c r="CE53" s="1255"/>
      <c r="CF53" s="1255">
        <v>46.2</v>
      </c>
      <c r="CG53" s="1255"/>
      <c r="CH53" s="1255"/>
      <c r="CI53" s="1255"/>
      <c r="CJ53" s="1255"/>
      <c r="CK53" s="1255"/>
      <c r="CL53" s="1255"/>
      <c r="CM53" s="1255"/>
      <c r="CN53" s="1255">
        <v>48.8</v>
      </c>
      <c r="CO53" s="1255"/>
      <c r="CP53" s="1255"/>
      <c r="CQ53" s="1255"/>
      <c r="CR53" s="1255"/>
      <c r="CS53" s="1255"/>
      <c r="CT53" s="1255"/>
      <c r="CU53" s="1255"/>
      <c r="CV53" s="1255">
        <v>48.3</v>
      </c>
      <c r="CW53" s="1255"/>
      <c r="CX53" s="1255"/>
      <c r="CY53" s="1255"/>
      <c r="CZ53" s="1255"/>
      <c r="DA53" s="1255"/>
      <c r="DB53" s="1255"/>
      <c r="DC53" s="1255"/>
      <c r="DD53" s="1226"/>
      <c r="DE53" s="1225"/>
    </row>
    <row r="54" spans="1:109" s="1219" customFormat="1"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c r="DD54" s="1226"/>
      <c r="DE54" s="1225"/>
    </row>
    <row r="55" spans="1:109" s="1219" customFormat="1" ht="13.5" customHeight="1" x14ac:dyDescent="0.15">
      <c r="A55" s="1233"/>
      <c r="B55" s="1225"/>
      <c r="G55" s="1244"/>
      <c r="H55" s="1244"/>
      <c r="I55" s="1244"/>
      <c r="J55" s="1244"/>
      <c r="K55" s="1253"/>
      <c r="L55" s="1253"/>
      <c r="M55" s="1253"/>
      <c r="N55" s="1253"/>
      <c r="AN55" s="1250" t="s">
        <v>563</v>
      </c>
      <c r="AO55" s="1250"/>
      <c r="AP55" s="1250"/>
      <c r="AQ55" s="1250"/>
      <c r="AR55" s="1250"/>
      <c r="AS55" s="1250"/>
      <c r="AT55" s="1250"/>
      <c r="AU55" s="1250"/>
      <c r="AV55" s="1250"/>
      <c r="AW55" s="1250"/>
      <c r="AX55" s="1250"/>
      <c r="AY55" s="1250"/>
      <c r="AZ55" s="1250"/>
      <c r="BA55" s="1250"/>
      <c r="BB55" s="1254" t="s">
        <v>561</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c r="DD55" s="1226"/>
      <c r="DE55" s="1225"/>
    </row>
    <row r="56" spans="1:109" s="1219" customFormat="1"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c r="DD56" s="1226"/>
      <c r="DE56" s="1225"/>
    </row>
    <row r="57" spans="1:109" s="1233" customFormat="1" ht="13.5" customHeigh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562</v>
      </c>
      <c r="BC57" s="1254"/>
      <c r="BD57" s="1254"/>
      <c r="BE57" s="1254"/>
      <c r="BF57" s="1254"/>
      <c r="BG57" s="1254"/>
      <c r="BH57" s="1254"/>
      <c r="BI57" s="1254"/>
      <c r="BJ57" s="1254"/>
      <c r="BK57" s="1254"/>
      <c r="BL57" s="1254"/>
      <c r="BM57" s="1254"/>
      <c r="BN57" s="1254"/>
      <c r="BO57" s="1254"/>
      <c r="BP57" s="1255">
        <v>61.5</v>
      </c>
      <c r="BQ57" s="1255"/>
      <c r="BR57" s="1255"/>
      <c r="BS57" s="1255"/>
      <c r="BT57" s="1255"/>
      <c r="BU57" s="1255"/>
      <c r="BV57" s="1255"/>
      <c r="BW57" s="1255"/>
      <c r="BX57" s="1255">
        <v>60.8</v>
      </c>
      <c r="BY57" s="1255"/>
      <c r="BZ57" s="1255"/>
      <c r="CA57" s="1255"/>
      <c r="CB57" s="1255"/>
      <c r="CC57" s="1255"/>
      <c r="CD57" s="1255"/>
      <c r="CE57" s="1255"/>
      <c r="CF57" s="1255">
        <v>62.2</v>
      </c>
      <c r="CG57" s="1255"/>
      <c r="CH57" s="1255"/>
      <c r="CI57" s="1255"/>
      <c r="CJ57" s="1255"/>
      <c r="CK57" s="1255"/>
      <c r="CL57" s="1255"/>
      <c r="CM57" s="1255"/>
      <c r="CN57" s="1255">
        <v>62.6</v>
      </c>
      <c r="CO57" s="1255"/>
      <c r="CP57" s="1255"/>
      <c r="CQ57" s="1255"/>
      <c r="CR57" s="1255"/>
      <c r="CS57" s="1255"/>
      <c r="CT57" s="1255"/>
      <c r="CU57" s="1255"/>
      <c r="CV57" s="1255">
        <v>62.9</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s="1219" customFormat="1"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row>
    <row r="63" spans="1:109" s="1219" customFormat="1" ht="17.25" x14ac:dyDescent="0.15">
      <c r="B63" s="1264" t="s">
        <v>564</v>
      </c>
      <c r="DD63" s="1226"/>
      <c r="DE63" s="1225"/>
    </row>
    <row r="64" spans="1:109" s="1219" customFormat="1" x14ac:dyDescent="0.15">
      <c r="B64" s="1225"/>
      <c r="G64" s="1232"/>
      <c r="I64" s="1265"/>
      <c r="J64" s="1265"/>
      <c r="K64" s="1265"/>
      <c r="L64" s="1265"/>
      <c r="M64" s="1265"/>
      <c r="N64" s="1266"/>
      <c r="AM64" s="1232"/>
      <c r="AN64" s="1232" t="s">
        <v>557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c r="DD64" s="1226"/>
      <c r="DE64" s="1225"/>
    </row>
    <row r="65" spans="2:109" s="1219" customFormat="1" ht="13.5" customHeight="1" x14ac:dyDescent="0.15">
      <c r="B65" s="1225"/>
      <c r="AN65" s="1234" t="s">
        <v>565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c r="DD65" s="1226"/>
      <c r="DE65" s="1225"/>
    </row>
    <row r="66" spans="2:109" s="1219" customFormat="1"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c r="DD66" s="1226"/>
      <c r="DE66" s="1225"/>
    </row>
    <row r="67" spans="2:109" s="1219" customFormat="1"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c r="DD67" s="1226"/>
      <c r="DE67" s="1225"/>
    </row>
    <row r="68" spans="2:109" s="1219" customFormat="1"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c r="DD68" s="1226"/>
      <c r="DE68" s="1225"/>
    </row>
    <row r="69" spans="2:109" s="1219" customFormat="1"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c r="DD69" s="1226"/>
      <c r="DE69" s="1225"/>
    </row>
    <row r="70" spans="2:109" s="1219" customFormat="1"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c r="DD70" s="1226"/>
      <c r="DE70" s="1225"/>
    </row>
    <row r="71" spans="2:109" s="1219" customFormat="1" x14ac:dyDescent="0.15">
      <c r="B71" s="1225"/>
      <c r="G71" s="1270"/>
      <c r="I71" s="1271"/>
      <c r="J71" s="1268"/>
      <c r="K71" s="1268"/>
      <c r="L71" s="1269"/>
      <c r="M71" s="1268"/>
      <c r="N71" s="1269"/>
      <c r="AM71" s="1270"/>
      <c r="AN71" s="1219" t="s">
        <v>559</v>
      </c>
      <c r="DD71" s="1226"/>
      <c r="DE71" s="1225"/>
    </row>
    <row r="72" spans="2:109" s="1219" customFormat="1"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529</v>
      </c>
      <c r="BQ72" s="1250"/>
      <c r="BR72" s="1250"/>
      <c r="BS72" s="1250"/>
      <c r="BT72" s="1250"/>
      <c r="BU72" s="1250"/>
      <c r="BV72" s="1250"/>
      <c r="BW72" s="1250"/>
      <c r="BX72" s="1250" t="s">
        <v>530</v>
      </c>
      <c r="BY72" s="1250"/>
      <c r="BZ72" s="1250"/>
      <c r="CA72" s="1250"/>
      <c r="CB72" s="1250"/>
      <c r="CC72" s="1250"/>
      <c r="CD72" s="1250"/>
      <c r="CE72" s="1250"/>
      <c r="CF72" s="1250" t="s">
        <v>531</v>
      </c>
      <c r="CG72" s="1250"/>
      <c r="CH72" s="1250"/>
      <c r="CI72" s="1250"/>
      <c r="CJ72" s="1250"/>
      <c r="CK72" s="1250"/>
      <c r="CL72" s="1250"/>
      <c r="CM72" s="1250"/>
      <c r="CN72" s="1250" t="s">
        <v>532</v>
      </c>
      <c r="CO72" s="1250"/>
      <c r="CP72" s="1250"/>
      <c r="CQ72" s="1250"/>
      <c r="CR72" s="1250"/>
      <c r="CS72" s="1250"/>
      <c r="CT72" s="1250"/>
      <c r="CU72" s="1250"/>
      <c r="CV72" s="1250" t="s">
        <v>533</v>
      </c>
      <c r="CW72" s="1250"/>
      <c r="CX72" s="1250"/>
      <c r="CY72" s="1250"/>
      <c r="CZ72" s="1250"/>
      <c r="DA72" s="1250"/>
      <c r="DB72" s="1250"/>
      <c r="DC72" s="1250"/>
      <c r="DD72" s="1226"/>
      <c r="DE72" s="1225"/>
    </row>
    <row r="73" spans="2:109" s="1219" customFormat="1" ht="13.5" customHeight="1" x14ac:dyDescent="0.15">
      <c r="B73" s="1225"/>
      <c r="G73" s="1251"/>
      <c r="H73" s="1251"/>
      <c r="I73" s="1251"/>
      <c r="J73" s="1251"/>
      <c r="K73" s="1272"/>
      <c r="L73" s="1272"/>
      <c r="M73" s="1272"/>
      <c r="N73" s="1272"/>
      <c r="AM73" s="1243"/>
      <c r="AN73" s="1254" t="s">
        <v>560</v>
      </c>
      <c r="AO73" s="1254"/>
      <c r="AP73" s="1254"/>
      <c r="AQ73" s="1254"/>
      <c r="AR73" s="1254"/>
      <c r="AS73" s="1254"/>
      <c r="AT73" s="1254"/>
      <c r="AU73" s="1254"/>
      <c r="AV73" s="1254"/>
      <c r="AW73" s="1254"/>
      <c r="AX73" s="1254"/>
      <c r="AY73" s="1254"/>
      <c r="AZ73" s="1254"/>
      <c r="BA73" s="1254"/>
      <c r="BB73" s="1254" t="s">
        <v>561</v>
      </c>
      <c r="BC73" s="1254"/>
      <c r="BD73" s="1254"/>
      <c r="BE73" s="1254"/>
      <c r="BF73" s="1254"/>
      <c r="BG73" s="1254"/>
      <c r="BH73" s="1254"/>
      <c r="BI73" s="1254"/>
      <c r="BJ73" s="1254"/>
      <c r="BK73" s="1254"/>
      <c r="BL73" s="1254"/>
      <c r="BM73" s="1254"/>
      <c r="BN73" s="1254"/>
      <c r="BO73" s="1254"/>
      <c r="BP73" s="1255">
        <v>21.4</v>
      </c>
      <c r="BQ73" s="1255"/>
      <c r="BR73" s="1255"/>
      <c r="BS73" s="1255"/>
      <c r="BT73" s="1255"/>
      <c r="BU73" s="1255"/>
      <c r="BV73" s="1255"/>
      <c r="BW73" s="1255"/>
      <c r="BX73" s="1255">
        <v>44.6</v>
      </c>
      <c r="BY73" s="1255"/>
      <c r="BZ73" s="1255"/>
      <c r="CA73" s="1255"/>
      <c r="CB73" s="1255"/>
      <c r="CC73" s="1255"/>
      <c r="CD73" s="1255"/>
      <c r="CE73" s="1255"/>
      <c r="CF73" s="1255">
        <v>124.2</v>
      </c>
      <c r="CG73" s="1255"/>
      <c r="CH73" s="1255"/>
      <c r="CI73" s="1255"/>
      <c r="CJ73" s="1255"/>
      <c r="CK73" s="1255"/>
      <c r="CL73" s="1255"/>
      <c r="CM73" s="1255"/>
      <c r="CN73" s="1255">
        <v>145.1</v>
      </c>
      <c r="CO73" s="1255"/>
      <c r="CP73" s="1255"/>
      <c r="CQ73" s="1255"/>
      <c r="CR73" s="1255"/>
      <c r="CS73" s="1255"/>
      <c r="CT73" s="1255"/>
      <c r="CU73" s="1255"/>
      <c r="CV73" s="1255">
        <v>186.7</v>
      </c>
      <c r="CW73" s="1255"/>
      <c r="CX73" s="1255"/>
      <c r="CY73" s="1255"/>
      <c r="CZ73" s="1255"/>
      <c r="DA73" s="1255"/>
      <c r="DB73" s="1255"/>
      <c r="DC73" s="1255"/>
      <c r="DD73" s="1226"/>
      <c r="DE73" s="1225"/>
    </row>
    <row r="74" spans="2:109" s="1219" customFormat="1"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c r="DD74" s="1226"/>
      <c r="DE74" s="1225"/>
    </row>
    <row r="75" spans="2:109" s="1219" customFormat="1" ht="13.5" customHeight="1"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566</v>
      </c>
      <c r="BC75" s="1254"/>
      <c r="BD75" s="1254"/>
      <c r="BE75" s="1254"/>
      <c r="BF75" s="1254"/>
      <c r="BG75" s="1254"/>
      <c r="BH75" s="1254"/>
      <c r="BI75" s="1254"/>
      <c r="BJ75" s="1254"/>
      <c r="BK75" s="1254"/>
      <c r="BL75" s="1254"/>
      <c r="BM75" s="1254"/>
      <c r="BN75" s="1254"/>
      <c r="BO75" s="1254"/>
      <c r="BP75" s="1255">
        <v>8</v>
      </c>
      <c r="BQ75" s="1255"/>
      <c r="BR75" s="1255"/>
      <c r="BS75" s="1255"/>
      <c r="BT75" s="1255"/>
      <c r="BU75" s="1255"/>
      <c r="BV75" s="1255"/>
      <c r="BW75" s="1255"/>
      <c r="BX75" s="1255">
        <v>7.6</v>
      </c>
      <c r="BY75" s="1255"/>
      <c r="BZ75" s="1255"/>
      <c r="CA75" s="1255"/>
      <c r="CB75" s="1255"/>
      <c r="CC75" s="1255"/>
      <c r="CD75" s="1255"/>
      <c r="CE75" s="1255"/>
      <c r="CF75" s="1255">
        <v>7.9</v>
      </c>
      <c r="CG75" s="1255"/>
      <c r="CH75" s="1255"/>
      <c r="CI75" s="1255"/>
      <c r="CJ75" s="1255"/>
      <c r="CK75" s="1255"/>
      <c r="CL75" s="1255"/>
      <c r="CM75" s="1255"/>
      <c r="CN75" s="1255">
        <v>9.3000000000000007</v>
      </c>
      <c r="CO75" s="1255"/>
      <c r="CP75" s="1255"/>
      <c r="CQ75" s="1255"/>
      <c r="CR75" s="1255"/>
      <c r="CS75" s="1255"/>
      <c r="CT75" s="1255"/>
      <c r="CU75" s="1255"/>
      <c r="CV75" s="1255">
        <v>11.9</v>
      </c>
      <c r="CW75" s="1255"/>
      <c r="CX75" s="1255"/>
      <c r="CY75" s="1255"/>
      <c r="CZ75" s="1255"/>
      <c r="DA75" s="1255"/>
      <c r="DB75" s="1255"/>
      <c r="DC75" s="1255"/>
      <c r="DD75" s="1226"/>
      <c r="DE75" s="1225"/>
    </row>
    <row r="76" spans="2:109" s="1219" customFormat="1"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c r="DD76" s="1226"/>
      <c r="DE76" s="1225"/>
    </row>
    <row r="77" spans="2:109" s="1219" customFormat="1" ht="13.5" customHeight="1" x14ac:dyDescent="0.15">
      <c r="B77" s="1225"/>
      <c r="G77" s="1244"/>
      <c r="H77" s="1244"/>
      <c r="I77" s="1244"/>
      <c r="J77" s="1244"/>
      <c r="K77" s="1272"/>
      <c r="L77" s="1272"/>
      <c r="M77" s="1272"/>
      <c r="N77" s="1272"/>
      <c r="AN77" s="1250" t="s">
        <v>563</v>
      </c>
      <c r="AO77" s="1250"/>
      <c r="AP77" s="1250"/>
      <c r="AQ77" s="1250"/>
      <c r="AR77" s="1250"/>
      <c r="AS77" s="1250"/>
      <c r="AT77" s="1250"/>
      <c r="AU77" s="1250"/>
      <c r="AV77" s="1250"/>
      <c r="AW77" s="1250"/>
      <c r="AX77" s="1250"/>
      <c r="AY77" s="1250"/>
      <c r="AZ77" s="1250"/>
      <c r="BA77" s="1250"/>
      <c r="BB77" s="1254" t="s">
        <v>561</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c r="DD77" s="1226"/>
      <c r="DE77" s="1225"/>
    </row>
    <row r="78" spans="2:109" s="1219" customFormat="1"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c r="DD78" s="1226"/>
      <c r="DE78" s="1225"/>
    </row>
    <row r="79" spans="2:109" s="1219" customFormat="1" ht="13.5" customHeight="1"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566</v>
      </c>
      <c r="BC79" s="1254"/>
      <c r="BD79" s="1254"/>
      <c r="BE79" s="1254"/>
      <c r="BF79" s="1254"/>
      <c r="BG79" s="1254"/>
      <c r="BH79" s="1254"/>
      <c r="BI79" s="1254"/>
      <c r="BJ79" s="1254"/>
      <c r="BK79" s="1254"/>
      <c r="BL79" s="1254"/>
      <c r="BM79" s="1254"/>
      <c r="BN79" s="1254"/>
      <c r="BO79" s="1254"/>
      <c r="BP79" s="1255">
        <v>8</v>
      </c>
      <c r="BQ79" s="1255"/>
      <c r="BR79" s="1255"/>
      <c r="BS79" s="1255"/>
      <c r="BT79" s="1255"/>
      <c r="BU79" s="1255"/>
      <c r="BV79" s="1255"/>
      <c r="BW79" s="1255"/>
      <c r="BX79" s="1255">
        <v>6.6</v>
      </c>
      <c r="BY79" s="1255"/>
      <c r="BZ79" s="1255"/>
      <c r="CA79" s="1255"/>
      <c r="CB79" s="1255"/>
      <c r="CC79" s="1255"/>
      <c r="CD79" s="1255"/>
      <c r="CE79" s="1255"/>
      <c r="CF79" s="1255">
        <v>6.8</v>
      </c>
      <c r="CG79" s="1255"/>
      <c r="CH79" s="1255"/>
      <c r="CI79" s="1255"/>
      <c r="CJ79" s="1255"/>
      <c r="CK79" s="1255"/>
      <c r="CL79" s="1255"/>
      <c r="CM79" s="1255"/>
      <c r="CN79" s="1255">
        <v>7.2</v>
      </c>
      <c r="CO79" s="1255"/>
      <c r="CP79" s="1255"/>
      <c r="CQ79" s="1255"/>
      <c r="CR79" s="1255"/>
      <c r="CS79" s="1255"/>
      <c r="CT79" s="1255"/>
      <c r="CU79" s="1255"/>
      <c r="CV79" s="1255">
        <v>7.3</v>
      </c>
      <c r="CW79" s="1255"/>
      <c r="CX79" s="1255"/>
      <c r="CY79" s="1255"/>
      <c r="CZ79" s="1255"/>
      <c r="DA79" s="1255"/>
      <c r="DB79" s="1255"/>
      <c r="DC79" s="1255"/>
      <c r="DD79" s="1226"/>
      <c r="DE79" s="1225"/>
    </row>
    <row r="80" spans="2:109" s="1219" customFormat="1"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c r="DD80" s="1226"/>
      <c r="DE80" s="1225"/>
    </row>
    <row r="81" spans="2:109" s="1219" customFormat="1" x14ac:dyDescent="0.15">
      <c r="B81" s="1225"/>
      <c r="DD81" s="1226"/>
      <c r="DE81" s="1225"/>
    </row>
    <row r="82" spans="2:109" s="1219" customFormat="1"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c r="DD82" s="1226"/>
      <c r="DE82" s="1225"/>
    </row>
    <row r="83" spans="2:109" s="1219" customFormat="1"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c r="DE83" s="1225"/>
    </row>
    <row r="84" spans="2:109" x14ac:dyDescent="0.15">
      <c r="DD84" s="1219"/>
    </row>
    <row r="85" spans="2:109" x14ac:dyDescent="0.15">
      <c r="DD85" s="1219"/>
    </row>
  </sheetData>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F1772-A9D8-40BA-95F0-8F3A2709630E}">
  <dimension ref="A1:DR125"/>
  <sheetViews>
    <sheetView workbookViewId="0">
      <selection activeCell="AQ20" sqref="AQ20"/>
    </sheetView>
  </sheetViews>
  <sheetFormatPr defaultRowHeight="13.5" x14ac:dyDescent="0.15"/>
  <cols>
    <col min="1" max="34" width="2.5" style="248" customWidth="1"/>
    <col min="35" max="122" width="2.5" style="247" customWidth="1"/>
  </cols>
  <sheetData>
    <row r="1" spans="1:34" s="247" customFormat="1" ht="13.5" customHeight="1" x14ac:dyDescent="0.15"/>
    <row r="2" spans="1:34" s="247" customFormat="1" x14ac:dyDescent="0.15">
      <c r="A2" s="248"/>
      <c r="B2" s="248"/>
      <c r="C2" s="248"/>
      <c r="D2" s="248"/>
      <c r="E2" s="248"/>
      <c r="F2" s="248"/>
      <c r="G2" s="248"/>
      <c r="H2" s="248"/>
      <c r="I2" s="248"/>
      <c r="J2" s="248"/>
      <c r="K2" s="248"/>
      <c r="L2" s="248"/>
      <c r="M2" s="248"/>
      <c r="N2" s="248"/>
      <c r="O2" s="248"/>
      <c r="P2" s="248"/>
      <c r="Q2" s="248"/>
      <c r="R2" s="248"/>
      <c r="T2" s="248"/>
      <c r="U2" s="248"/>
      <c r="V2" s="248"/>
      <c r="W2" s="248"/>
      <c r="X2" s="248"/>
      <c r="Y2" s="248"/>
      <c r="Z2" s="248"/>
      <c r="AA2" s="248"/>
      <c r="AB2" s="248"/>
      <c r="AC2" s="248"/>
      <c r="AD2" s="248"/>
      <c r="AE2" s="248"/>
      <c r="AF2" s="248"/>
      <c r="AG2" s="248"/>
    </row>
    <row r="3" spans="1:34" s="247" customFormat="1" x14ac:dyDescent="0.15">
      <c r="A3" s="248"/>
      <c r="B3" s="248"/>
      <c r="T3" s="248"/>
    </row>
    <row r="4" spans="1:34" s="247" customFormat="1" x14ac:dyDescent="0.15">
      <c r="A4" s="248"/>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row>
    <row r="5" spans="1:34" s="247" customFormat="1" x14ac:dyDescent="0.15">
      <c r="A5" s="248"/>
      <c r="B5" s="248"/>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row>
    <row r="6" spans="1:34" s="247" customFormat="1" x14ac:dyDescent="0.15">
      <c r="A6" s="248"/>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row>
    <row r="7" spans="1:34" s="247" customFormat="1" x14ac:dyDescent="0.15">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row>
    <row r="8" spans="1:34" s="247" customFormat="1" x14ac:dyDescent="0.15">
      <c r="A8" s="248"/>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row>
    <row r="9" spans="1:34" s="247" customFormat="1" x14ac:dyDescent="0.15">
      <c r="A9" s="248"/>
      <c r="B9" s="248"/>
      <c r="C9" s="248"/>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8"/>
    </row>
    <row r="10" spans="1:34" s="247" customFormat="1" x14ac:dyDescent="0.15">
      <c r="A10" s="248"/>
      <c r="B10" s="248"/>
      <c r="C10" s="248"/>
      <c r="D10" s="248"/>
      <c r="E10" s="248"/>
      <c r="F10" s="248"/>
      <c r="G10" s="248"/>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248"/>
      <c r="AH10" s="248"/>
    </row>
    <row r="11" spans="1:34" s="247" customFormat="1" x14ac:dyDescent="0.15">
      <c r="A11" s="248"/>
      <c r="B11" s="248"/>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row>
    <row r="12" spans="1:34" s="247" customFormat="1" x14ac:dyDescent="0.15">
      <c r="A12" s="248"/>
      <c r="B12" s="248"/>
      <c r="C12" s="248"/>
      <c r="D12" s="248"/>
      <c r="E12" s="248"/>
      <c r="F12" s="248"/>
      <c r="G12" s="248"/>
      <c r="H12" s="248"/>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row>
    <row r="13" spans="1:34" s="247" customFormat="1" x14ac:dyDescent="0.15">
      <c r="A13" s="248"/>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row>
    <row r="14" spans="1:34" s="247" customFormat="1" x14ac:dyDescent="0.15">
      <c r="A14" s="248"/>
      <c r="B14" s="248"/>
      <c r="C14" s="248"/>
      <c r="D14" s="248"/>
      <c r="E14" s="248"/>
      <c r="F14" s="248"/>
      <c r="G14" s="248"/>
      <c r="H14" s="248"/>
      <c r="I14" s="248"/>
      <c r="J14" s="248"/>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8"/>
      <c r="AH14" s="248"/>
    </row>
    <row r="15" spans="1:34" s="247" customFormat="1" x14ac:dyDescent="0.15">
      <c r="A15" s="248"/>
      <c r="B15" s="248"/>
      <c r="C15" s="248"/>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row>
    <row r="16" spans="1:34" s="247" customFormat="1" x14ac:dyDescent="0.15">
      <c r="A16" s="248"/>
      <c r="B16" s="248"/>
      <c r="C16" s="248"/>
      <c r="D16" s="248"/>
      <c r="E16" s="248"/>
      <c r="F16" s="248"/>
      <c r="G16" s="24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row>
    <row r="17" spans="1:34" s="247" customFormat="1" x14ac:dyDescent="0.15">
      <c r="A17" s="248"/>
      <c r="B17" s="248"/>
      <c r="C17" s="248"/>
      <c r="D17" s="248"/>
      <c r="E17" s="248"/>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row>
    <row r="18" spans="1:34" s="247" customFormat="1" x14ac:dyDescent="0.15">
      <c r="A18" s="248"/>
      <c r="B18" s="248"/>
      <c r="C18" s="248"/>
      <c r="D18" s="248"/>
      <c r="E18" s="248"/>
      <c r="F18" s="248"/>
      <c r="G18" s="248"/>
      <c r="H18" s="248"/>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8"/>
      <c r="AG18" s="248"/>
      <c r="AH18" s="248"/>
    </row>
    <row r="19" spans="1:34" s="247" customFormat="1" x14ac:dyDescent="0.15">
      <c r="A19" s="248"/>
      <c r="B19" s="248"/>
      <c r="C19" s="248"/>
      <c r="D19" s="248"/>
      <c r="E19" s="248"/>
      <c r="F19" s="248"/>
      <c r="G19" s="248"/>
      <c r="H19" s="248"/>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row>
    <row r="20" spans="1:34" s="247" customFormat="1" x14ac:dyDescent="0.15">
      <c r="A20" s="248"/>
      <c r="B20" s="248"/>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row>
    <row r="21" spans="1:34" s="247" customFormat="1" x14ac:dyDescent="0.15">
      <c r="A21" s="248"/>
      <c r="B21" s="248"/>
      <c r="C21" s="248"/>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row>
    <row r="22" spans="1:34" s="247" customFormat="1" x14ac:dyDescent="0.15">
      <c r="A22" s="248"/>
      <c r="B22" s="248"/>
      <c r="C22" s="248"/>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row>
    <row r="23" spans="1:34" s="247" customFormat="1" x14ac:dyDescent="0.15">
      <c r="A23" s="248"/>
      <c r="B23" s="248"/>
      <c r="C23" s="248"/>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row>
    <row r="24" spans="1:34" s="247" customFormat="1" x14ac:dyDescent="0.15">
      <c r="A24" s="248"/>
      <c r="B24" s="248"/>
      <c r="C24" s="248"/>
      <c r="D24" s="248"/>
      <c r="E24" s="248"/>
      <c r="F24" s="248"/>
      <c r="G24" s="248"/>
      <c r="H24" s="248"/>
      <c r="I24" s="248"/>
      <c r="J24" s="248"/>
      <c r="K24" s="248"/>
      <c r="L24" s="248"/>
      <c r="M24" s="248"/>
      <c r="N24" s="248"/>
      <c r="O24" s="248"/>
      <c r="P24" s="248"/>
      <c r="R24" s="248"/>
      <c r="S24" s="248"/>
      <c r="T24" s="248"/>
      <c r="U24" s="248"/>
      <c r="V24" s="248"/>
      <c r="W24" s="248"/>
      <c r="X24" s="248"/>
      <c r="Y24" s="248"/>
      <c r="Z24" s="248"/>
      <c r="AA24" s="248"/>
      <c r="AB24" s="248"/>
      <c r="AC24" s="248"/>
      <c r="AD24" s="248"/>
      <c r="AE24" s="248"/>
      <c r="AF24" s="248"/>
      <c r="AG24" s="248"/>
      <c r="AH24" s="248"/>
    </row>
    <row r="25" spans="1:34" s="247" customFormat="1" x14ac:dyDescent="0.15">
      <c r="A25" s="248"/>
      <c r="B25" s="248"/>
      <c r="C25" s="248"/>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row>
    <row r="26" spans="1:34" s="247" customFormat="1" x14ac:dyDescent="0.15">
      <c r="A26" s="248"/>
      <c r="B26" s="248"/>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row>
    <row r="27" spans="1:34" s="247" customFormat="1" x14ac:dyDescent="0.15">
      <c r="A27" s="248"/>
      <c r="B27" s="248"/>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row>
    <row r="28" spans="1:34" s="247" customFormat="1" x14ac:dyDescent="0.15">
      <c r="A28" s="248"/>
      <c r="B28" s="248"/>
      <c r="C28" s="248"/>
      <c r="D28" s="248"/>
      <c r="E28" s="248"/>
      <c r="F28" s="248"/>
      <c r="G28" s="248"/>
      <c r="H28" s="248"/>
      <c r="I28" s="248"/>
      <c r="J28" s="248"/>
      <c r="K28" s="248"/>
      <c r="L28" s="248"/>
      <c r="M28" s="248"/>
      <c r="N28" s="248"/>
      <c r="P28" s="248"/>
      <c r="Q28" s="248"/>
      <c r="R28" s="248"/>
      <c r="S28" s="248"/>
      <c r="U28" s="248"/>
      <c r="V28" s="248"/>
      <c r="W28" s="248"/>
      <c r="X28" s="248"/>
      <c r="Y28" s="248"/>
      <c r="Z28" s="248"/>
      <c r="AA28" s="248"/>
      <c r="AB28" s="248"/>
      <c r="AC28" s="248"/>
      <c r="AD28" s="248"/>
      <c r="AE28" s="248"/>
      <c r="AF28" s="248"/>
      <c r="AG28" s="248"/>
    </row>
    <row r="29" spans="1:34" s="247" customFormat="1" x14ac:dyDescent="0.15">
      <c r="A29" s="248"/>
      <c r="B29" s="248"/>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row>
    <row r="30" spans="1:34" s="247" customFormat="1" x14ac:dyDescent="0.15">
      <c r="A30" s="248"/>
      <c r="B30" s="248"/>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row>
    <row r="31" spans="1:34" s="247" customFormat="1" x14ac:dyDescent="0.15">
      <c r="A31" s="248"/>
      <c r="B31" s="248"/>
      <c r="C31" s="248"/>
      <c r="D31" s="248"/>
      <c r="E31" s="248"/>
      <c r="F31" s="248"/>
      <c r="G31" s="248"/>
      <c r="H31" s="248"/>
      <c r="I31" s="248"/>
      <c r="J31" s="248"/>
      <c r="K31" s="248"/>
      <c r="L31" s="248"/>
      <c r="M31" s="248"/>
      <c r="N31" s="248"/>
      <c r="O31" s="248"/>
      <c r="P31" s="248"/>
      <c r="R31" s="248"/>
      <c r="S31" s="248"/>
      <c r="T31" s="248"/>
      <c r="U31" s="248"/>
      <c r="V31" s="248"/>
      <c r="W31" s="248"/>
      <c r="X31" s="248"/>
      <c r="Y31" s="248"/>
      <c r="Z31" s="248"/>
      <c r="AA31" s="248"/>
      <c r="AB31" s="248"/>
      <c r="AC31" s="248"/>
      <c r="AD31" s="248"/>
      <c r="AE31" s="248"/>
      <c r="AF31" s="248"/>
      <c r="AG31" s="248"/>
      <c r="AH31" s="248"/>
    </row>
    <row r="32" spans="1:34" s="247" customFormat="1" x14ac:dyDescent="0.15">
      <c r="A32" s="248"/>
      <c r="B32" s="248"/>
      <c r="C32" s="248"/>
      <c r="D32" s="248"/>
      <c r="E32" s="248"/>
      <c r="F32" s="248"/>
      <c r="G32" s="248"/>
      <c r="H32" s="248"/>
      <c r="I32" s="248"/>
      <c r="J32" s="248"/>
      <c r="K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1:34" s="247" customFormat="1" x14ac:dyDescent="0.15">
      <c r="A33" s="248"/>
      <c r="B33" s="248"/>
      <c r="D33" s="248"/>
      <c r="F33" s="248"/>
      <c r="H33" s="248"/>
      <c r="J33" s="248"/>
      <c r="K33" s="248"/>
      <c r="L33" s="248"/>
      <c r="M33" s="248"/>
      <c r="N33" s="248"/>
      <c r="O33" s="248"/>
      <c r="P33" s="248"/>
      <c r="Q33" s="248"/>
      <c r="R33" s="248"/>
      <c r="S33" s="248"/>
      <c r="T33" s="248"/>
      <c r="U33" s="248"/>
      <c r="V33" s="248"/>
      <c r="W33" s="248"/>
      <c r="Y33" s="248"/>
      <c r="Z33" s="248"/>
      <c r="AA33" s="248"/>
      <c r="AB33" s="248"/>
      <c r="AC33" s="248"/>
      <c r="AD33" s="248"/>
      <c r="AE33" s="248"/>
      <c r="AF33" s="248"/>
      <c r="AG33" s="248"/>
      <c r="AH33" s="248"/>
    </row>
    <row r="34" spans="1:34" s="247" customFormat="1" x14ac:dyDescent="0.15">
      <c r="A34" s="248"/>
      <c r="C34" s="248"/>
      <c r="D34" s="248"/>
      <c r="E34" s="248"/>
      <c r="F34" s="248"/>
      <c r="G34" s="248"/>
      <c r="H34" s="248"/>
      <c r="I34" s="248"/>
      <c r="J34" s="248"/>
      <c r="K34" s="248"/>
      <c r="L34" s="248"/>
      <c r="M34" s="248"/>
      <c r="N34" s="248"/>
      <c r="O34" s="248"/>
      <c r="Q34" s="248"/>
      <c r="S34" s="248"/>
      <c r="U34" s="248"/>
      <c r="V34" s="248"/>
      <c r="W34" s="248"/>
      <c r="X34" s="248"/>
      <c r="Y34" s="248"/>
      <c r="Z34" s="248"/>
      <c r="AA34" s="248"/>
      <c r="AB34" s="248"/>
      <c r="AC34" s="248"/>
      <c r="AD34" s="248"/>
      <c r="AE34" s="248"/>
      <c r="AF34" s="248"/>
      <c r="AG34" s="248"/>
      <c r="AH34" s="248"/>
    </row>
    <row r="35" spans="1:34" s="247" customFormat="1" x14ac:dyDescent="0.15">
      <c r="A35" s="248"/>
      <c r="B35" s="248"/>
      <c r="C35" s="248"/>
      <c r="E35" s="248"/>
      <c r="F35" s="248"/>
      <c r="G35" s="248"/>
      <c r="H35" s="248"/>
      <c r="I35" s="248"/>
      <c r="J35" s="248"/>
      <c r="K35" s="248"/>
      <c r="L35" s="248"/>
      <c r="M35" s="248"/>
      <c r="N35" s="248"/>
      <c r="O35" s="248"/>
      <c r="P35" s="248"/>
      <c r="Q35" s="248"/>
      <c r="R35" s="248"/>
      <c r="S35" s="248"/>
      <c r="T35" s="248"/>
      <c r="U35" s="248"/>
      <c r="V35" s="248"/>
      <c r="X35" s="248"/>
      <c r="Y35" s="248"/>
      <c r="Z35" s="248"/>
      <c r="AA35" s="248"/>
      <c r="AB35" s="248"/>
    </row>
    <row r="36" spans="1:34" s="247" customFormat="1" x14ac:dyDescent="0.15">
      <c r="A36" s="248"/>
      <c r="B36" s="248"/>
      <c r="C36" s="248"/>
      <c r="D36" s="248"/>
      <c r="E36" s="248"/>
      <c r="F36" s="248"/>
      <c r="G36" s="248"/>
      <c r="I36" s="248"/>
      <c r="L36" s="248"/>
      <c r="N36" s="248"/>
      <c r="O36" s="248"/>
      <c r="P36" s="248"/>
      <c r="Q36" s="248"/>
      <c r="R36" s="248"/>
      <c r="S36" s="248"/>
      <c r="T36" s="248"/>
      <c r="U36" s="248"/>
      <c r="V36" s="248"/>
      <c r="W36" s="248"/>
      <c r="X36" s="248"/>
    </row>
    <row r="37" spans="1:34" s="247" customFormat="1" x14ac:dyDescent="0.15">
      <c r="A37" s="248"/>
      <c r="B37" s="248"/>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row>
    <row r="38" spans="1:34" s="247" customFormat="1" x14ac:dyDescent="0.15">
      <c r="A38" s="248"/>
      <c r="B38" s="248"/>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row>
    <row r="39" spans="1:34" s="247" customFormat="1" x14ac:dyDescent="0.15">
      <c r="A39" s="248"/>
      <c r="B39" s="248"/>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row>
    <row r="40" spans="1:34" s="247" customFormat="1" x14ac:dyDescent="0.15">
      <c r="A40" s="248"/>
      <c r="B40" s="248"/>
      <c r="C40" s="248"/>
      <c r="D40" s="248"/>
      <c r="E40" s="248"/>
      <c r="F40" s="248"/>
      <c r="G40" s="248"/>
      <c r="H40" s="248"/>
      <c r="I40" s="248"/>
      <c r="J40" s="248"/>
      <c r="K40" s="248"/>
      <c r="L40" s="248"/>
      <c r="M40" s="248"/>
      <c r="N40" s="248"/>
      <c r="O40" s="248"/>
      <c r="P40" s="248"/>
      <c r="Q40" s="248"/>
      <c r="R40" s="248"/>
      <c r="S40" s="248"/>
      <c r="T40" s="248"/>
      <c r="U40" s="248"/>
      <c r="V40" s="248"/>
      <c r="W40" s="248"/>
      <c r="Y40" s="248"/>
      <c r="Z40" s="248"/>
      <c r="AA40" s="248"/>
      <c r="AB40" s="248"/>
      <c r="AC40" s="248"/>
      <c r="AD40" s="248"/>
      <c r="AE40" s="248"/>
      <c r="AF40" s="248"/>
      <c r="AG40" s="248"/>
      <c r="AH40" s="248"/>
    </row>
    <row r="41" spans="1:34" s="247" customFormat="1" x14ac:dyDescent="0.15">
      <c r="A41" s="248"/>
      <c r="B41" s="248"/>
      <c r="C41" s="248"/>
      <c r="D41" s="248"/>
      <c r="E41" s="248"/>
      <c r="F41" s="248"/>
      <c r="G41" s="248"/>
      <c r="H41" s="248"/>
      <c r="I41" s="248"/>
      <c r="J41" s="248"/>
      <c r="K41" s="248"/>
      <c r="L41" s="248"/>
      <c r="M41" s="248"/>
      <c r="N41" s="248"/>
      <c r="O41" s="248"/>
      <c r="P41" s="248"/>
      <c r="Q41" s="248"/>
      <c r="S41" s="248"/>
      <c r="T41" s="248"/>
      <c r="U41" s="248"/>
      <c r="V41" s="248"/>
      <c r="W41" s="248"/>
      <c r="X41" s="248"/>
      <c r="Y41" s="248"/>
      <c r="Z41" s="248"/>
      <c r="AA41" s="248"/>
      <c r="AB41" s="248"/>
      <c r="AC41" s="248"/>
      <c r="AD41" s="248"/>
      <c r="AE41" s="248"/>
      <c r="AF41" s="248"/>
      <c r="AG41" s="248"/>
      <c r="AH41" s="248"/>
    </row>
    <row r="42" spans="1:34" s="247" customFormat="1" x14ac:dyDescent="0.15">
      <c r="A42" s="248"/>
      <c r="B42" s="248"/>
      <c r="C42" s="248"/>
      <c r="D42" s="248"/>
      <c r="E42" s="248"/>
      <c r="F42" s="248"/>
      <c r="G42" s="248"/>
      <c r="H42" s="248"/>
      <c r="I42" s="248"/>
      <c r="J42" s="248"/>
      <c r="K42" s="248"/>
      <c r="L42" s="248"/>
      <c r="M42" s="248"/>
      <c r="N42" s="248"/>
      <c r="O42" s="248"/>
      <c r="P42" s="248"/>
      <c r="Q42" s="248"/>
      <c r="R42" s="248"/>
      <c r="S42" s="248"/>
      <c r="T42" s="248"/>
      <c r="U42" s="248"/>
      <c r="V42" s="248"/>
      <c r="X42" s="248"/>
      <c r="Y42" s="248"/>
      <c r="Z42" s="248"/>
      <c r="AA42" s="248"/>
      <c r="AB42" s="248"/>
      <c r="AC42" s="248"/>
      <c r="AD42" s="248"/>
      <c r="AE42" s="248"/>
      <c r="AF42" s="248"/>
      <c r="AG42" s="248"/>
      <c r="AH42" s="248"/>
    </row>
    <row r="43" spans="1:34" s="247" customFormat="1" x14ac:dyDescent="0.15">
      <c r="A43" s="248"/>
      <c r="B43" s="248"/>
      <c r="C43" s="248"/>
      <c r="D43" s="248"/>
      <c r="E43" s="248"/>
      <c r="F43" s="248"/>
      <c r="G43" s="248"/>
      <c r="H43" s="248"/>
      <c r="I43" s="248"/>
      <c r="J43" s="248"/>
      <c r="K43" s="248"/>
      <c r="L43" s="248"/>
      <c r="M43" s="248"/>
      <c r="N43" s="248"/>
      <c r="O43" s="248"/>
      <c r="P43" s="248"/>
      <c r="Q43" s="248"/>
      <c r="R43" s="248"/>
      <c r="S43" s="248"/>
      <c r="T43" s="248"/>
      <c r="U43" s="248"/>
      <c r="V43" s="248"/>
      <c r="W43" s="248"/>
      <c r="X43" s="248"/>
    </row>
    <row r="44" spans="1:34" s="247" customFormat="1" x14ac:dyDescent="0.15">
      <c r="A44" s="248"/>
      <c r="B44" s="248"/>
      <c r="C44" s="248"/>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row>
    <row r="45" spans="1:34" s="247" customFormat="1" x14ac:dyDescent="0.15">
      <c r="A45" s="248"/>
      <c r="B45" s="248"/>
      <c r="C45" s="248"/>
      <c r="D45" s="248"/>
      <c r="E45" s="248"/>
      <c r="F45" s="248"/>
      <c r="G45" s="248"/>
      <c r="H45" s="248"/>
      <c r="I45" s="248"/>
      <c r="J45" s="248"/>
      <c r="K45" s="248"/>
      <c r="L45" s="248"/>
      <c r="M45" s="248"/>
      <c r="N45" s="248"/>
      <c r="O45" s="248"/>
      <c r="P45" s="248"/>
      <c r="Q45" s="248"/>
      <c r="R45" s="248"/>
      <c r="S45" s="248"/>
      <c r="T45" s="248"/>
      <c r="U45" s="248"/>
      <c r="V45" s="248"/>
      <c r="W45" s="248"/>
      <c r="Y45" s="248"/>
      <c r="Z45" s="248"/>
      <c r="AA45" s="248"/>
      <c r="AB45" s="248"/>
      <c r="AC45" s="248"/>
      <c r="AD45" s="248"/>
      <c r="AE45" s="248"/>
      <c r="AF45" s="248"/>
      <c r="AG45" s="248"/>
      <c r="AH45" s="248"/>
    </row>
    <row r="46" spans="1:34" s="247" customFormat="1" x14ac:dyDescent="0.15">
      <c r="A46" s="248"/>
      <c r="B46" s="248"/>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row>
    <row r="47" spans="1:34" s="247" customFormat="1" x14ac:dyDescent="0.15">
      <c r="A47" s="248"/>
      <c r="B47" s="248"/>
      <c r="C47" s="248"/>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8"/>
      <c r="AH47" s="248"/>
    </row>
    <row r="48" spans="1:34" s="247" customFormat="1" x14ac:dyDescent="0.15">
      <c r="A48" s="248"/>
      <c r="B48" s="248"/>
      <c r="C48" s="248"/>
      <c r="D48" s="248"/>
      <c r="E48" s="248"/>
      <c r="F48" s="248"/>
      <c r="G48" s="248"/>
      <c r="H48" s="248"/>
      <c r="I48" s="248"/>
      <c r="J48" s="248"/>
      <c r="K48" s="248"/>
      <c r="L48" s="248"/>
      <c r="M48" s="248"/>
      <c r="N48" s="248"/>
      <c r="O48" s="248"/>
      <c r="P48" s="248"/>
      <c r="Q48" s="248"/>
      <c r="R48" s="248"/>
      <c r="S48" s="248"/>
      <c r="T48" s="248"/>
      <c r="U48" s="248"/>
      <c r="V48" s="248"/>
      <c r="X48" s="248"/>
    </row>
    <row r="49" spans="1:34" s="247" customFormat="1" x14ac:dyDescent="0.15">
      <c r="A49" s="248"/>
      <c r="B49" s="248"/>
      <c r="C49" s="248"/>
      <c r="D49" s="248"/>
      <c r="E49" s="248"/>
      <c r="F49" s="248"/>
      <c r="G49" s="248"/>
      <c r="H49" s="248"/>
      <c r="I49" s="248"/>
      <c r="J49" s="248"/>
      <c r="K49" s="248"/>
      <c r="L49" s="248"/>
      <c r="M49" s="248"/>
      <c r="N49" s="248"/>
      <c r="O49" s="248"/>
      <c r="P49" s="248"/>
      <c r="Q49" s="248"/>
      <c r="R49" s="248"/>
      <c r="S49" s="248"/>
      <c r="T49" s="248"/>
      <c r="U49" s="248"/>
      <c r="V49" s="248"/>
      <c r="W49" s="248"/>
      <c r="X49" s="248"/>
      <c r="Y49" s="248"/>
      <c r="Z49" s="248"/>
      <c r="AA49" s="248"/>
      <c r="AB49" s="248"/>
      <c r="AC49" s="248"/>
      <c r="AD49" s="248"/>
      <c r="AE49" s="248"/>
      <c r="AF49" s="248"/>
      <c r="AG49" s="248"/>
      <c r="AH49" s="248"/>
    </row>
    <row r="50" spans="1:34" s="247" customFormat="1" x14ac:dyDescent="0.15">
      <c r="A50" s="248"/>
      <c r="B50" s="248"/>
      <c r="C50" s="248"/>
      <c r="D50" s="248"/>
      <c r="E50" s="248"/>
      <c r="F50" s="248"/>
      <c r="G50" s="248"/>
      <c r="H50" s="248"/>
      <c r="I50" s="248"/>
      <c r="J50" s="248"/>
      <c r="K50" s="248"/>
      <c r="L50" s="248"/>
      <c r="M50" s="248"/>
      <c r="N50" s="248"/>
      <c r="O50" s="248"/>
      <c r="P50" s="248"/>
      <c r="Q50" s="248"/>
      <c r="R50" s="248"/>
      <c r="S50" s="248"/>
      <c r="T50" s="248"/>
      <c r="U50" s="248"/>
      <c r="V50" s="248"/>
      <c r="W50" s="248"/>
      <c r="X50" s="248"/>
      <c r="Y50" s="248"/>
      <c r="Z50" s="248"/>
      <c r="AA50" s="248"/>
      <c r="AB50" s="248"/>
      <c r="AC50" s="248"/>
      <c r="AD50" s="248"/>
    </row>
    <row r="51" spans="1:34" s="247" customFormat="1" x14ac:dyDescent="0.15">
      <c r="A51" s="248"/>
      <c r="B51" s="248"/>
      <c r="C51" s="248"/>
      <c r="D51" s="248"/>
      <c r="E51" s="248"/>
      <c r="F51" s="248"/>
      <c r="G51" s="248"/>
      <c r="H51" s="248"/>
      <c r="I51" s="248"/>
      <c r="J51" s="248"/>
      <c r="K51" s="248"/>
      <c r="L51" s="248"/>
      <c r="M51" s="248"/>
      <c r="N51" s="248"/>
      <c r="O51" s="248"/>
      <c r="P51" s="248"/>
      <c r="Q51" s="248"/>
      <c r="R51" s="248"/>
      <c r="S51" s="248"/>
      <c r="T51" s="248"/>
      <c r="U51" s="248"/>
      <c r="V51" s="248"/>
      <c r="W51" s="248"/>
      <c r="X51" s="248"/>
      <c r="Y51" s="248"/>
      <c r="Z51" s="248"/>
      <c r="AA51" s="248"/>
      <c r="AB51" s="248"/>
    </row>
    <row r="52" spans="1:34" s="247" customFormat="1" x14ac:dyDescent="0.15">
      <c r="A52" s="248"/>
      <c r="B52" s="248"/>
      <c r="C52" s="248"/>
      <c r="D52" s="248"/>
      <c r="E52" s="248"/>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row>
    <row r="53" spans="1:34" s="247" customFormat="1" x14ac:dyDescent="0.15">
      <c r="A53" s="248"/>
      <c r="B53" s="248"/>
      <c r="C53" s="248"/>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row>
    <row r="54" spans="1:34" s="247" customFormat="1" x14ac:dyDescent="0.15">
      <c r="A54" s="248"/>
      <c r="B54" s="248"/>
      <c r="C54" s="248"/>
      <c r="D54" s="248"/>
      <c r="E54" s="248"/>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row>
    <row r="55" spans="1:34" s="247" customFormat="1" x14ac:dyDescent="0.15">
      <c r="A55" s="248"/>
      <c r="B55" s="248"/>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row>
    <row r="56" spans="1:34" s="247" customFormat="1" x14ac:dyDescent="0.15">
      <c r="A56" s="248"/>
      <c r="B56" s="248"/>
      <c r="C56" s="248"/>
      <c r="D56" s="248"/>
      <c r="E56" s="248"/>
      <c r="F56" s="248"/>
      <c r="G56" s="248"/>
      <c r="H56" s="248"/>
      <c r="I56" s="248"/>
      <c r="J56" s="248"/>
      <c r="K56" s="248"/>
      <c r="L56" s="248"/>
      <c r="M56" s="248"/>
      <c r="N56" s="248"/>
      <c r="O56" s="248"/>
      <c r="P56" s="248"/>
      <c r="Q56" s="248"/>
      <c r="R56" s="248"/>
      <c r="S56" s="248"/>
      <c r="T56" s="248"/>
      <c r="U56" s="248"/>
      <c r="V56" s="248"/>
      <c r="W56" s="248"/>
      <c r="X56" s="248"/>
      <c r="Y56" s="248"/>
      <c r="Z56" s="248"/>
      <c r="AA56" s="248"/>
    </row>
    <row r="57" spans="1:34" s="247" customFormat="1" x14ac:dyDescent="0.15">
      <c r="A57" s="248"/>
      <c r="B57" s="248"/>
      <c r="C57" s="248"/>
      <c r="D57" s="248"/>
      <c r="E57" s="248"/>
      <c r="F57" s="248"/>
      <c r="G57" s="248"/>
      <c r="H57" s="248"/>
      <c r="I57" s="248"/>
      <c r="J57" s="248"/>
      <c r="K57" s="248"/>
      <c r="L57" s="248"/>
      <c r="M57" s="248"/>
      <c r="N57" s="248"/>
      <c r="O57" s="248"/>
      <c r="P57" s="248"/>
      <c r="Q57" s="248"/>
      <c r="R57" s="248"/>
      <c r="S57" s="248"/>
      <c r="T57" s="248"/>
      <c r="U57" s="248"/>
      <c r="V57" s="248"/>
      <c r="W57" s="248"/>
      <c r="X57" s="248"/>
      <c r="Y57" s="248"/>
      <c r="Z57" s="248"/>
      <c r="AA57" s="248"/>
      <c r="AB57" s="248"/>
      <c r="AC57" s="248"/>
      <c r="AD57" s="248"/>
      <c r="AE57" s="248"/>
      <c r="AF57" s="248"/>
      <c r="AG57" s="248"/>
    </row>
    <row r="58" spans="1:34" s="247" customFormat="1" x14ac:dyDescent="0.15">
      <c r="A58" s="248"/>
      <c r="B58" s="248"/>
      <c r="C58" s="248"/>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row>
    <row r="59" spans="1:34" s="247" customFormat="1" x14ac:dyDescent="0.15">
      <c r="A59" s="248"/>
      <c r="B59" s="248"/>
      <c r="C59" s="248"/>
      <c r="D59" s="248"/>
      <c r="E59" s="248"/>
      <c r="F59" s="248"/>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c r="AD59" s="248"/>
      <c r="AE59" s="248"/>
      <c r="AF59" s="248"/>
      <c r="AG59" s="248"/>
      <c r="AH59" s="248"/>
    </row>
    <row r="60" spans="1:34" s="247" customFormat="1" x14ac:dyDescent="0.15">
      <c r="A60" s="248"/>
      <c r="B60" s="248"/>
      <c r="C60" s="248"/>
      <c r="D60" s="248"/>
      <c r="E60" s="248"/>
      <c r="F60" s="248"/>
      <c r="G60" s="248"/>
      <c r="H60" s="248"/>
      <c r="I60" s="248"/>
      <c r="J60" s="248"/>
      <c r="K60" s="248"/>
      <c r="L60" s="248"/>
      <c r="M60" s="248"/>
      <c r="N60" s="248"/>
      <c r="O60" s="248"/>
      <c r="P60" s="248"/>
      <c r="Q60" s="248"/>
      <c r="R60" s="248"/>
      <c r="S60" s="248"/>
      <c r="T60" s="248"/>
      <c r="U60" s="248"/>
      <c r="V60" s="248"/>
      <c r="W60" s="248"/>
      <c r="X60" s="248"/>
      <c r="Y60" s="248"/>
      <c r="Z60" s="248"/>
      <c r="AA60" s="248"/>
      <c r="AB60" s="248"/>
      <c r="AC60" s="248"/>
      <c r="AD60" s="248"/>
      <c r="AE60" s="248"/>
      <c r="AF60" s="248"/>
      <c r="AG60" s="248"/>
      <c r="AH60" s="248"/>
    </row>
    <row r="61" spans="1:34" s="247" customFormat="1" x14ac:dyDescent="0.15">
      <c r="A61" s="248"/>
      <c r="B61" s="248"/>
      <c r="C61" s="248"/>
      <c r="D61" s="248"/>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G61" s="248"/>
      <c r="AH61" s="248"/>
    </row>
    <row r="62" spans="1:34" s="247" customFormat="1" x14ac:dyDescent="0.15">
      <c r="A62" s="248"/>
      <c r="B62" s="248"/>
      <c r="C62" s="248"/>
      <c r="D62" s="248"/>
      <c r="E62" s="248"/>
      <c r="F62" s="248"/>
      <c r="G62" s="248"/>
      <c r="H62" s="248"/>
      <c r="I62" s="248"/>
      <c r="J62" s="248"/>
      <c r="K62" s="248"/>
      <c r="L62" s="248"/>
      <c r="M62" s="248"/>
      <c r="N62" s="248"/>
      <c r="O62" s="248"/>
      <c r="P62" s="248"/>
      <c r="Q62" s="248"/>
      <c r="R62" s="248"/>
      <c r="S62" s="248"/>
      <c r="T62" s="248"/>
      <c r="U62" s="248"/>
      <c r="V62" s="248"/>
      <c r="W62" s="248"/>
      <c r="X62" s="248"/>
      <c r="Y62" s="248"/>
      <c r="Z62" s="248"/>
      <c r="AA62" s="248"/>
      <c r="AB62" s="248"/>
      <c r="AC62" s="248"/>
      <c r="AD62" s="248"/>
      <c r="AE62" s="248"/>
      <c r="AF62" s="248"/>
      <c r="AG62" s="248"/>
      <c r="AH62" s="248"/>
    </row>
    <row r="63" spans="1:34" s="247" customFormat="1" x14ac:dyDescent="0.15">
      <c r="A63" s="248"/>
      <c r="B63" s="248"/>
      <c r="C63" s="248"/>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row>
    <row r="64" spans="1:34" s="247" customFormat="1" x14ac:dyDescent="0.15">
      <c r="A64" s="248"/>
      <c r="B64" s="248"/>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row>
    <row r="65" spans="1:34" s="247" customFormat="1" x14ac:dyDescent="0.15">
      <c r="A65" s="248"/>
      <c r="B65" s="248"/>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c r="AH65" s="248"/>
    </row>
    <row r="66" spans="1:34" s="247" customFormat="1" x14ac:dyDescent="0.15">
      <c r="A66" s="248"/>
      <c r="B66" s="248"/>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row>
    <row r="67" spans="1:34" s="247" customFormat="1" x14ac:dyDescent="0.15">
      <c r="A67" s="248"/>
      <c r="B67" s="248"/>
      <c r="C67" s="248"/>
      <c r="D67" s="248"/>
      <c r="E67" s="248"/>
      <c r="F67" s="248"/>
      <c r="G67" s="248"/>
      <c r="H67" s="248"/>
      <c r="I67" s="248"/>
      <c r="J67" s="248"/>
      <c r="K67" s="248"/>
      <c r="L67" s="248"/>
      <c r="M67" s="248"/>
      <c r="N67" s="248"/>
      <c r="O67" s="248"/>
      <c r="P67" s="248"/>
      <c r="Q67" s="248"/>
      <c r="R67" s="248"/>
      <c r="S67" s="248"/>
      <c r="T67" s="248"/>
      <c r="U67" s="248"/>
      <c r="V67" s="248"/>
      <c r="W67" s="248"/>
      <c r="X67" s="248"/>
      <c r="Y67" s="248"/>
      <c r="Z67" s="248"/>
      <c r="AA67" s="248"/>
      <c r="AB67" s="248"/>
      <c r="AC67" s="248"/>
      <c r="AD67" s="248"/>
      <c r="AE67" s="248"/>
      <c r="AF67" s="248"/>
      <c r="AG67" s="248"/>
      <c r="AH67" s="248"/>
    </row>
    <row r="68" spans="1:34" s="247" customFormat="1" x14ac:dyDescent="0.15">
      <c r="A68" s="248"/>
      <c r="B68" s="248"/>
      <c r="C68" s="248"/>
      <c r="D68" s="248"/>
      <c r="E68" s="248"/>
      <c r="F68" s="248"/>
      <c r="G68" s="248"/>
      <c r="H68" s="248"/>
      <c r="I68" s="248"/>
      <c r="J68" s="248"/>
      <c r="K68" s="248"/>
      <c r="L68" s="248"/>
      <c r="M68" s="248"/>
      <c r="N68" s="248"/>
      <c r="O68" s="248"/>
      <c r="P68" s="248"/>
      <c r="Q68" s="248"/>
      <c r="R68" s="248"/>
      <c r="S68" s="248"/>
      <c r="T68" s="248"/>
      <c r="U68" s="248"/>
      <c r="V68" s="248"/>
      <c r="W68" s="248"/>
      <c r="X68" s="248"/>
      <c r="Y68" s="248"/>
      <c r="Z68" s="248"/>
      <c r="AA68" s="248"/>
    </row>
    <row r="69" spans="1:34" s="247" customFormat="1" x14ac:dyDescent="0.15">
      <c r="A69" s="248"/>
      <c r="B69" s="248"/>
      <c r="C69" s="248"/>
      <c r="D69" s="248"/>
      <c r="E69" s="248"/>
      <c r="F69" s="248"/>
      <c r="G69" s="248"/>
      <c r="H69" s="248"/>
      <c r="I69" s="248"/>
      <c r="J69" s="248"/>
      <c r="K69" s="248"/>
      <c r="L69" s="248"/>
      <c r="M69" s="248"/>
      <c r="N69" s="248"/>
      <c r="O69" s="248"/>
      <c r="P69" s="248"/>
      <c r="Q69" s="248"/>
      <c r="R69" s="248"/>
      <c r="S69" s="248"/>
      <c r="T69" s="248"/>
      <c r="U69" s="248"/>
      <c r="V69" s="248"/>
      <c r="W69" s="248"/>
      <c r="X69" s="248"/>
      <c r="Y69" s="248"/>
      <c r="Z69" s="248"/>
      <c r="AA69" s="248"/>
      <c r="AB69" s="248"/>
      <c r="AC69" s="248"/>
      <c r="AD69" s="248"/>
      <c r="AE69" s="248"/>
    </row>
    <row r="70" spans="1:34" s="247" customFormat="1" x14ac:dyDescent="0.15">
      <c r="A70" s="248"/>
      <c r="B70" s="248"/>
      <c r="C70" s="248"/>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c r="AG70" s="248"/>
      <c r="AH70" s="248"/>
    </row>
    <row r="71" spans="1:34" s="247" customFormat="1" x14ac:dyDescent="0.15">
      <c r="A71" s="248"/>
      <c r="B71" s="248"/>
      <c r="C71" s="248"/>
      <c r="D71" s="248"/>
      <c r="E71" s="248"/>
      <c r="F71" s="248"/>
      <c r="G71" s="248"/>
      <c r="H71" s="248"/>
      <c r="I71" s="248"/>
      <c r="J71" s="248"/>
      <c r="K71" s="248"/>
      <c r="L71" s="248"/>
      <c r="M71" s="248"/>
      <c r="N71" s="248"/>
      <c r="O71" s="248"/>
      <c r="P71" s="248"/>
      <c r="Q71" s="248"/>
      <c r="R71" s="248"/>
      <c r="S71" s="248"/>
      <c r="T71" s="248"/>
      <c r="U71" s="248"/>
      <c r="V71" s="248"/>
      <c r="W71" s="248"/>
      <c r="X71" s="248"/>
      <c r="Y71" s="248"/>
      <c r="Z71" s="248"/>
      <c r="AA71" s="248"/>
      <c r="AB71" s="248"/>
      <c r="AC71" s="248"/>
      <c r="AD71" s="248"/>
      <c r="AE71" s="248"/>
      <c r="AF71" s="248"/>
      <c r="AG71" s="248"/>
      <c r="AH71" s="248"/>
    </row>
    <row r="72" spans="1:34" s="247" customFormat="1" x14ac:dyDescent="0.15">
      <c r="A72" s="248"/>
      <c r="B72" s="248"/>
      <c r="C72" s="248"/>
      <c r="D72" s="248"/>
      <c r="E72" s="248"/>
      <c r="F72" s="248"/>
      <c r="G72" s="248"/>
      <c r="H72" s="248"/>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c r="AG72" s="248"/>
      <c r="AH72" s="248"/>
    </row>
    <row r="73" spans="1:34" s="247" customFormat="1" x14ac:dyDescent="0.15">
      <c r="A73" s="248"/>
      <c r="B73" s="248"/>
      <c r="C73" s="248"/>
      <c r="D73" s="248"/>
      <c r="E73" s="248"/>
      <c r="F73" s="248"/>
      <c r="G73" s="248"/>
      <c r="H73" s="248"/>
      <c r="I73" s="248"/>
      <c r="J73" s="248"/>
      <c r="K73" s="248"/>
      <c r="L73" s="248"/>
      <c r="M73" s="248"/>
      <c r="N73" s="248"/>
      <c r="O73" s="248"/>
      <c r="P73" s="248"/>
      <c r="Q73" s="248"/>
      <c r="R73" s="248"/>
      <c r="S73" s="248"/>
      <c r="T73" s="248"/>
      <c r="U73" s="248"/>
      <c r="V73" s="248"/>
      <c r="W73" s="248"/>
      <c r="X73" s="248"/>
      <c r="Y73" s="248"/>
      <c r="Z73" s="248"/>
      <c r="AA73" s="248"/>
      <c r="AB73" s="248"/>
      <c r="AC73" s="248"/>
      <c r="AD73" s="248"/>
      <c r="AE73" s="248"/>
      <c r="AF73" s="248"/>
      <c r="AG73" s="248"/>
      <c r="AH73" s="248"/>
    </row>
    <row r="74" spans="1:34" s="247" customFormat="1" x14ac:dyDescent="0.15">
      <c r="A74" s="248"/>
      <c r="B74" s="248"/>
      <c r="C74" s="248"/>
      <c r="D74" s="248"/>
      <c r="E74" s="248"/>
      <c r="F74" s="248"/>
      <c r="G74" s="248"/>
      <c r="H74" s="248"/>
      <c r="I74" s="248"/>
      <c r="J74" s="248"/>
      <c r="K74" s="248"/>
      <c r="L74" s="248"/>
      <c r="M74" s="248"/>
      <c r="N74" s="248"/>
      <c r="O74" s="248"/>
      <c r="P74" s="248"/>
      <c r="Q74" s="248"/>
      <c r="R74" s="248"/>
      <c r="S74" s="248"/>
      <c r="T74" s="248"/>
      <c r="U74" s="248"/>
      <c r="V74" s="248"/>
      <c r="W74" s="248"/>
      <c r="X74" s="248"/>
      <c r="Y74" s="248"/>
      <c r="Z74" s="248"/>
      <c r="AA74" s="248"/>
      <c r="AB74" s="248"/>
      <c r="AC74" s="248"/>
      <c r="AD74" s="248"/>
      <c r="AE74" s="248"/>
      <c r="AF74" s="248"/>
      <c r="AG74" s="248"/>
      <c r="AH74" s="248"/>
    </row>
    <row r="75" spans="1:34" s="247" customFormat="1" x14ac:dyDescent="0.15">
      <c r="A75" s="248"/>
      <c r="B75" s="248"/>
      <c r="C75" s="248"/>
      <c r="D75" s="248"/>
      <c r="E75" s="248"/>
      <c r="F75" s="248"/>
      <c r="G75" s="248"/>
      <c r="H75" s="248"/>
      <c r="I75" s="248"/>
      <c r="J75" s="248"/>
      <c r="K75" s="248"/>
      <c r="L75" s="248"/>
      <c r="M75" s="248"/>
      <c r="N75" s="248"/>
      <c r="O75" s="248"/>
      <c r="P75" s="248"/>
      <c r="Q75" s="248"/>
      <c r="R75" s="248"/>
      <c r="S75" s="248"/>
      <c r="T75" s="248"/>
      <c r="U75" s="248"/>
      <c r="V75" s="248"/>
      <c r="W75" s="248"/>
      <c r="X75" s="248"/>
      <c r="Y75" s="248"/>
      <c r="Z75" s="248"/>
      <c r="AA75" s="248"/>
      <c r="AB75" s="248"/>
      <c r="AC75" s="248"/>
      <c r="AD75" s="248"/>
      <c r="AE75" s="248"/>
      <c r="AF75" s="248"/>
      <c r="AG75" s="248"/>
    </row>
    <row r="76" spans="1:34" s="247" customFormat="1" x14ac:dyDescent="0.15">
      <c r="A76" s="248"/>
      <c r="B76" s="248"/>
      <c r="C76" s="248"/>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row>
    <row r="77" spans="1:34" s="247" customFormat="1" x14ac:dyDescent="0.15">
      <c r="A77" s="248"/>
      <c r="B77" s="248"/>
      <c r="C77" s="248"/>
      <c r="D77" s="248"/>
      <c r="E77" s="248"/>
      <c r="F77" s="248"/>
      <c r="G77" s="248"/>
      <c r="H77" s="248"/>
      <c r="I77" s="248"/>
      <c r="J77" s="248"/>
      <c r="K77" s="248"/>
      <c r="L77" s="248"/>
      <c r="M77" s="248"/>
      <c r="N77" s="248"/>
      <c r="O77" s="248"/>
      <c r="P77" s="248"/>
      <c r="Q77" s="248"/>
      <c r="R77" s="248"/>
      <c r="S77" s="248"/>
      <c r="T77" s="248"/>
      <c r="U77" s="248"/>
      <c r="V77" s="248"/>
      <c r="W77" s="248"/>
      <c r="X77" s="248"/>
      <c r="Y77" s="248"/>
      <c r="Z77" s="248"/>
      <c r="AA77" s="248"/>
      <c r="AB77" s="248"/>
      <c r="AC77" s="248"/>
      <c r="AD77" s="248"/>
      <c r="AE77" s="248"/>
      <c r="AF77" s="248"/>
    </row>
    <row r="78" spans="1:34" s="247" customFormat="1" x14ac:dyDescent="0.15">
      <c r="A78" s="248"/>
      <c r="B78" s="248"/>
      <c r="C78" s="248"/>
      <c r="D78" s="248"/>
      <c r="E78" s="248"/>
      <c r="F78" s="248"/>
      <c r="G78" s="248"/>
      <c r="H78" s="248"/>
      <c r="I78" s="248"/>
      <c r="J78" s="248"/>
      <c r="K78" s="248"/>
      <c r="L78" s="248"/>
      <c r="M78" s="248"/>
      <c r="N78" s="248"/>
      <c r="O78" s="248"/>
      <c r="P78" s="248"/>
      <c r="Q78" s="248"/>
      <c r="R78" s="248"/>
      <c r="S78" s="248"/>
      <c r="T78" s="248"/>
      <c r="U78" s="248"/>
      <c r="V78" s="248"/>
      <c r="W78" s="248"/>
      <c r="X78" s="248"/>
      <c r="Y78" s="248"/>
      <c r="Z78" s="248"/>
      <c r="AA78" s="248"/>
      <c r="AB78" s="248"/>
      <c r="AC78" s="248"/>
      <c r="AD78" s="248"/>
      <c r="AE78" s="248"/>
      <c r="AF78" s="248"/>
      <c r="AG78" s="248"/>
      <c r="AH78" s="248"/>
    </row>
    <row r="79" spans="1:34" s="247" customFormat="1" x14ac:dyDescent="0.15">
      <c r="A79" s="248"/>
      <c r="B79" s="248"/>
      <c r="C79" s="248"/>
      <c r="D79" s="248"/>
      <c r="E79" s="248"/>
      <c r="F79" s="248"/>
      <c r="G79" s="248"/>
      <c r="H79" s="248"/>
      <c r="I79" s="248"/>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c r="AG79" s="248"/>
      <c r="AH79" s="248"/>
    </row>
    <row r="80" spans="1:34" s="247" customFormat="1" x14ac:dyDescent="0.15">
      <c r="A80" s="248"/>
      <c r="B80" s="248"/>
      <c r="C80" s="248"/>
      <c r="D80" s="248"/>
      <c r="E80" s="248"/>
      <c r="F80" s="248"/>
      <c r="G80" s="248"/>
      <c r="H80" s="248"/>
      <c r="I80" s="248"/>
      <c r="J80" s="248"/>
      <c r="K80" s="248"/>
      <c r="L80" s="248"/>
      <c r="M80" s="248"/>
      <c r="N80" s="248"/>
      <c r="O80" s="248"/>
      <c r="P80" s="248"/>
      <c r="Q80" s="248"/>
      <c r="R80" s="248"/>
      <c r="S80" s="248"/>
      <c r="T80" s="248"/>
      <c r="U80" s="248"/>
      <c r="V80" s="248"/>
      <c r="W80" s="248"/>
      <c r="X80" s="248"/>
      <c r="Y80" s="248"/>
      <c r="Z80" s="248"/>
      <c r="AA80" s="248"/>
      <c r="AB80" s="248"/>
      <c r="AC80" s="248"/>
      <c r="AD80" s="248"/>
      <c r="AE80" s="248"/>
      <c r="AF80" s="248"/>
      <c r="AG80" s="248"/>
      <c r="AH80" s="248"/>
    </row>
    <row r="81" spans="1:34" s="247" customFormat="1" x14ac:dyDescent="0.15">
      <c r="A81" s="248"/>
      <c r="B81" s="248"/>
      <c r="C81" s="248"/>
      <c r="D81" s="248"/>
      <c r="E81" s="248"/>
      <c r="F81" s="248"/>
      <c r="G81" s="248"/>
      <c r="H81" s="248"/>
      <c r="I81" s="248"/>
      <c r="J81" s="248"/>
      <c r="K81" s="248"/>
      <c r="L81" s="248"/>
      <c r="M81" s="248"/>
      <c r="N81" s="248"/>
      <c r="O81" s="248"/>
      <c r="P81" s="248"/>
      <c r="Q81" s="248"/>
      <c r="R81" s="248"/>
      <c r="S81" s="248"/>
      <c r="T81" s="248"/>
      <c r="U81" s="248"/>
      <c r="V81" s="248"/>
      <c r="W81" s="248"/>
      <c r="X81" s="248"/>
      <c r="Y81" s="248"/>
      <c r="Z81" s="248"/>
      <c r="AA81" s="248"/>
      <c r="AB81" s="248"/>
      <c r="AC81" s="248"/>
      <c r="AD81" s="248"/>
      <c r="AE81" s="248"/>
      <c r="AF81" s="248"/>
      <c r="AG81" s="248"/>
      <c r="AH81" s="248"/>
    </row>
    <row r="82" spans="1:34" s="247" customFormat="1" x14ac:dyDescent="0.15">
      <c r="A82" s="248"/>
      <c r="B82" s="248"/>
      <c r="C82" s="248"/>
      <c r="D82" s="248"/>
      <c r="E82" s="248"/>
      <c r="F82" s="248"/>
      <c r="G82" s="248"/>
      <c r="H82" s="248"/>
      <c r="I82" s="248"/>
      <c r="J82" s="248"/>
      <c r="K82" s="248"/>
      <c r="L82" s="248"/>
      <c r="M82" s="248"/>
      <c r="N82" s="248"/>
      <c r="O82" s="248"/>
      <c r="P82" s="248"/>
      <c r="Q82" s="248"/>
      <c r="R82" s="248"/>
      <c r="S82" s="248"/>
      <c r="T82" s="248"/>
      <c r="U82" s="248"/>
      <c r="V82" s="248"/>
      <c r="W82" s="248"/>
      <c r="X82" s="248"/>
      <c r="Z82" s="248"/>
      <c r="AA82" s="248"/>
      <c r="AB82" s="248"/>
      <c r="AC82" s="248"/>
      <c r="AD82" s="248"/>
      <c r="AE82" s="248"/>
      <c r="AF82" s="248"/>
      <c r="AG82" s="248"/>
      <c r="AH82" s="248"/>
    </row>
    <row r="83" spans="1:34" s="247" customFormat="1" x14ac:dyDescent="0.15">
      <c r="A83" s="248"/>
      <c r="B83" s="248"/>
      <c r="C83" s="248"/>
      <c r="D83" s="248"/>
      <c r="E83" s="248"/>
      <c r="F83" s="248"/>
      <c r="G83" s="248"/>
      <c r="H83" s="248"/>
      <c r="I83" s="248"/>
      <c r="J83" s="248"/>
      <c r="K83" s="248"/>
      <c r="L83" s="248"/>
      <c r="M83" s="248"/>
      <c r="N83" s="248"/>
      <c r="O83" s="248"/>
      <c r="P83" s="248"/>
      <c r="Q83" s="248"/>
      <c r="R83" s="248"/>
      <c r="S83" s="248"/>
      <c r="T83" s="248"/>
      <c r="U83" s="248"/>
      <c r="V83" s="248"/>
      <c r="W83" s="248"/>
      <c r="X83" s="248"/>
    </row>
    <row r="84" spans="1:34" s="247" customFormat="1" x14ac:dyDescent="0.15">
      <c r="A84" s="248"/>
      <c r="B84" s="248"/>
      <c r="C84" s="248"/>
      <c r="D84" s="248"/>
      <c r="E84" s="248"/>
      <c r="F84" s="248"/>
      <c r="G84" s="248"/>
      <c r="H84" s="248"/>
      <c r="I84" s="248"/>
      <c r="J84" s="248"/>
      <c r="K84" s="248"/>
      <c r="L84" s="248"/>
      <c r="M84" s="248"/>
      <c r="N84" s="248"/>
      <c r="O84" s="248"/>
      <c r="P84" s="248"/>
      <c r="Q84" s="248"/>
      <c r="R84" s="248"/>
      <c r="S84" s="248"/>
      <c r="T84" s="248"/>
      <c r="U84" s="248"/>
      <c r="V84" s="248"/>
      <c r="W84" s="248"/>
      <c r="X84" s="248"/>
      <c r="Y84" s="248"/>
      <c r="Z84" s="248"/>
      <c r="AA84" s="248"/>
      <c r="AB84" s="248"/>
      <c r="AC84" s="248"/>
      <c r="AD84" s="248"/>
      <c r="AE84" s="248"/>
      <c r="AF84" s="248"/>
      <c r="AG84" s="248"/>
      <c r="AH84" s="248"/>
    </row>
    <row r="85" spans="1:34" s="247" customFormat="1" x14ac:dyDescent="0.15">
      <c r="A85" s="248"/>
      <c r="B85" s="248"/>
      <c r="C85" s="248"/>
      <c r="D85" s="248"/>
      <c r="E85" s="248"/>
      <c r="F85" s="248"/>
      <c r="G85" s="248"/>
      <c r="H85" s="248"/>
      <c r="I85" s="248"/>
      <c r="J85" s="248"/>
      <c r="K85" s="248"/>
      <c r="L85" s="248"/>
      <c r="M85" s="248"/>
      <c r="N85" s="248"/>
      <c r="O85" s="248"/>
      <c r="P85" s="248"/>
      <c r="Q85" s="248"/>
      <c r="R85" s="248"/>
      <c r="S85" s="248"/>
      <c r="T85" s="248"/>
      <c r="U85" s="248"/>
      <c r="V85" s="248"/>
      <c r="W85" s="248"/>
      <c r="X85" s="248"/>
      <c r="Y85" s="248"/>
      <c r="Z85" s="248"/>
      <c r="AA85" s="248"/>
      <c r="AB85" s="248"/>
      <c r="AC85" s="248"/>
      <c r="AD85" s="248"/>
      <c r="AE85" s="248"/>
      <c r="AF85" s="248"/>
      <c r="AG85" s="248"/>
      <c r="AH85" s="248"/>
    </row>
    <row r="86" spans="1:34" s="247" customFormat="1" x14ac:dyDescent="0.15">
      <c r="A86" s="248"/>
      <c r="B86" s="248"/>
      <c r="C86" s="248"/>
      <c r="D86" s="248"/>
      <c r="E86" s="248"/>
      <c r="F86" s="248"/>
      <c r="G86" s="248"/>
      <c r="H86" s="248"/>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row>
    <row r="87" spans="1:34" s="247" customFormat="1" x14ac:dyDescent="0.15">
      <c r="A87" s="248"/>
      <c r="B87" s="248"/>
      <c r="C87" s="248"/>
      <c r="D87" s="248"/>
      <c r="E87" s="248"/>
      <c r="F87" s="248"/>
      <c r="G87" s="248"/>
      <c r="H87" s="248"/>
      <c r="I87" s="248"/>
      <c r="J87" s="248"/>
      <c r="K87" s="248"/>
      <c r="L87" s="248"/>
      <c r="M87" s="248"/>
      <c r="N87" s="248"/>
      <c r="O87" s="248"/>
      <c r="P87" s="248"/>
      <c r="Q87" s="248"/>
      <c r="R87" s="248"/>
      <c r="S87" s="248"/>
      <c r="T87" s="248"/>
      <c r="U87" s="248"/>
      <c r="V87" s="248"/>
      <c r="W87" s="248"/>
      <c r="X87" s="248"/>
      <c r="Y87" s="248"/>
      <c r="Z87" s="248"/>
      <c r="AA87" s="248"/>
      <c r="AB87" s="248"/>
      <c r="AC87" s="248"/>
      <c r="AD87" s="248"/>
      <c r="AE87" s="248"/>
      <c r="AF87" s="248"/>
      <c r="AG87" s="248"/>
      <c r="AH87" s="248"/>
    </row>
    <row r="88" spans="1:34" s="247" customFormat="1" x14ac:dyDescent="0.15">
      <c r="A88" s="248"/>
      <c r="B88" s="248"/>
      <c r="C88" s="248"/>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row>
    <row r="89" spans="1:34" s="247" customFormat="1" x14ac:dyDescent="0.15">
      <c r="A89" s="248"/>
      <c r="B89" s="248"/>
      <c r="C89" s="248"/>
      <c r="D89" s="248"/>
      <c r="E89" s="248"/>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row>
    <row r="90" spans="1:34" s="247" customFormat="1" x14ac:dyDescent="0.15">
      <c r="A90" s="248"/>
      <c r="B90" s="248"/>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row>
    <row r="91" spans="1:34" s="247" customFormat="1" x14ac:dyDescent="0.15">
      <c r="A91" s="248"/>
      <c r="B91" s="248"/>
      <c r="C91" s="248"/>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row>
    <row r="92" spans="1:34" s="247" customFormat="1" ht="13.5" customHeight="1" x14ac:dyDescent="0.15">
      <c r="A92" s="248"/>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row>
    <row r="93" spans="1:34" s="247" customFormat="1" ht="13.5" customHeight="1" x14ac:dyDescent="0.15">
      <c r="A93" s="248"/>
      <c r="B93" s="248"/>
      <c r="C93" s="248"/>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c r="AH93" s="248"/>
    </row>
    <row r="94" spans="1:34" s="247" customFormat="1" ht="13.5" customHeight="1" x14ac:dyDescent="0.15">
      <c r="A94" s="248"/>
      <c r="B94" s="248"/>
      <c r="C94" s="248"/>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row>
    <row r="95" spans="1:34" s="247" customFormat="1" ht="13.5" customHeight="1" x14ac:dyDescent="0.15">
      <c r="A95" s="248"/>
      <c r="B95" s="248"/>
      <c r="C95" s="248"/>
      <c r="D95" s="248"/>
      <c r="E95" s="248"/>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row>
    <row r="96" spans="1:34" s="247" customFormat="1" ht="13.5" customHeight="1" x14ac:dyDescent="0.15">
      <c r="A96" s="248"/>
      <c r="B96" s="248"/>
      <c r="C96" s="248"/>
      <c r="D96" s="248"/>
      <c r="E96" s="248"/>
      <c r="F96" s="248"/>
      <c r="G96" s="248"/>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row>
    <row r="97" spans="1:34" s="247" customFormat="1" ht="13.5" customHeight="1" x14ac:dyDescent="0.15">
      <c r="A97" s="248"/>
      <c r="B97" s="248"/>
      <c r="C97" s="248"/>
      <c r="D97" s="248"/>
      <c r="E97" s="248"/>
      <c r="F97" s="248"/>
      <c r="G97" s="248"/>
      <c r="H97" s="248"/>
      <c r="I97" s="248"/>
      <c r="J97" s="248"/>
      <c r="K97" s="248"/>
      <c r="L97" s="248"/>
      <c r="M97" s="248"/>
      <c r="N97" s="248"/>
      <c r="O97" s="248"/>
      <c r="P97" s="248"/>
      <c r="Q97" s="248"/>
      <c r="R97" s="248"/>
      <c r="S97" s="248"/>
      <c r="T97" s="248"/>
      <c r="U97" s="248"/>
      <c r="V97" s="248"/>
      <c r="W97" s="248"/>
      <c r="X97" s="248"/>
      <c r="Y97" s="248"/>
      <c r="Z97" s="248"/>
      <c r="AA97" s="248"/>
      <c r="AB97" s="248"/>
      <c r="AC97" s="248"/>
      <c r="AD97" s="248"/>
      <c r="AE97" s="248"/>
      <c r="AF97" s="248"/>
      <c r="AG97" s="248"/>
      <c r="AH97" s="248"/>
    </row>
    <row r="98" spans="1:34" s="247" customFormat="1" ht="13.5" customHeight="1" x14ac:dyDescent="0.15">
      <c r="A98" s="248"/>
      <c r="B98" s="248"/>
      <c r="C98" s="248"/>
      <c r="D98" s="248"/>
      <c r="E98" s="248"/>
      <c r="F98" s="248"/>
      <c r="G98" s="248"/>
      <c r="H98" s="248"/>
      <c r="I98" s="248"/>
      <c r="J98" s="248"/>
      <c r="K98" s="248"/>
      <c r="L98" s="248"/>
      <c r="M98" s="248"/>
      <c r="N98" s="248"/>
      <c r="O98" s="248"/>
      <c r="P98" s="248"/>
      <c r="Q98" s="248"/>
      <c r="R98" s="248"/>
      <c r="S98" s="248"/>
      <c r="T98" s="248"/>
      <c r="U98" s="248"/>
      <c r="V98" s="248"/>
      <c r="W98" s="248"/>
      <c r="X98" s="248"/>
      <c r="Y98" s="248"/>
      <c r="Z98" s="248"/>
      <c r="AA98" s="248"/>
      <c r="AB98" s="248"/>
      <c r="AC98" s="248"/>
      <c r="AD98" s="248"/>
      <c r="AE98" s="248"/>
      <c r="AF98" s="248"/>
      <c r="AG98" s="248"/>
      <c r="AH98" s="248"/>
    </row>
    <row r="99" spans="1:34" s="247" customFormat="1" ht="13.5" customHeight="1" x14ac:dyDescent="0.15">
      <c r="A99" s="248"/>
      <c r="B99" s="248"/>
      <c r="C99" s="248"/>
      <c r="D99" s="248"/>
      <c r="E99" s="248"/>
      <c r="F99" s="248"/>
      <c r="G99" s="248"/>
      <c r="H99" s="248"/>
      <c r="I99" s="248"/>
      <c r="J99" s="248"/>
      <c r="K99" s="248"/>
      <c r="L99" s="248"/>
      <c r="M99" s="248"/>
      <c r="N99" s="248"/>
      <c r="O99" s="248"/>
      <c r="P99" s="248"/>
      <c r="Q99" s="248"/>
      <c r="R99" s="248"/>
      <c r="S99" s="248"/>
      <c r="T99" s="248"/>
      <c r="U99" s="248"/>
      <c r="V99" s="248"/>
      <c r="W99" s="248"/>
      <c r="X99" s="248"/>
      <c r="Y99" s="248"/>
      <c r="Z99" s="248"/>
      <c r="AA99" s="248"/>
      <c r="AB99" s="248"/>
      <c r="AC99" s="248"/>
      <c r="AD99" s="248"/>
      <c r="AE99" s="248"/>
      <c r="AF99" s="248"/>
      <c r="AG99" s="248"/>
      <c r="AH99" s="248"/>
    </row>
    <row r="100" spans="1:34" s="247" customFormat="1" ht="13.5" customHeight="1" x14ac:dyDescent="0.15">
      <c r="A100" s="248"/>
      <c r="B100" s="248"/>
      <c r="C100" s="248"/>
      <c r="D100" s="248"/>
      <c r="E100" s="248"/>
      <c r="F100" s="248"/>
      <c r="G100" s="248"/>
      <c r="H100" s="248"/>
      <c r="I100" s="248"/>
      <c r="J100" s="248"/>
      <c r="K100" s="248"/>
      <c r="L100" s="248"/>
      <c r="M100" s="248"/>
      <c r="N100" s="248"/>
      <c r="O100" s="248"/>
      <c r="P100" s="248"/>
      <c r="Q100" s="248"/>
      <c r="R100" s="248"/>
      <c r="S100" s="248"/>
      <c r="T100" s="248"/>
      <c r="U100" s="248"/>
      <c r="V100" s="248"/>
      <c r="W100" s="248"/>
      <c r="X100" s="248"/>
      <c r="Y100" s="248"/>
      <c r="Z100" s="248"/>
      <c r="AA100" s="248"/>
      <c r="AB100" s="248"/>
      <c r="AC100" s="248"/>
      <c r="AD100" s="248"/>
      <c r="AE100" s="248"/>
      <c r="AF100" s="248"/>
      <c r="AG100" s="248"/>
      <c r="AH100" s="248"/>
    </row>
    <row r="101" spans="1:34" s="247" customFormat="1" ht="13.5" customHeight="1" x14ac:dyDescent="0.15">
      <c r="A101" s="248"/>
      <c r="B101" s="248"/>
      <c r="C101" s="248"/>
      <c r="D101" s="248"/>
      <c r="E101" s="248"/>
      <c r="F101" s="248"/>
      <c r="G101" s="248"/>
      <c r="H101" s="248"/>
      <c r="I101" s="248"/>
      <c r="J101" s="248"/>
      <c r="K101" s="248"/>
      <c r="L101" s="248"/>
      <c r="M101" s="248"/>
      <c r="N101" s="248"/>
      <c r="O101" s="248"/>
      <c r="P101" s="248"/>
      <c r="Q101" s="248"/>
      <c r="R101" s="248"/>
      <c r="S101" s="248"/>
      <c r="T101" s="248"/>
      <c r="U101" s="248"/>
      <c r="V101" s="248"/>
      <c r="W101" s="248"/>
      <c r="X101" s="248"/>
      <c r="Y101" s="248"/>
      <c r="Z101" s="248"/>
      <c r="AA101" s="248"/>
      <c r="AB101" s="248"/>
      <c r="AC101" s="248"/>
      <c r="AD101" s="248"/>
      <c r="AE101" s="248"/>
      <c r="AF101" s="248"/>
      <c r="AG101" s="248"/>
    </row>
    <row r="102" spans="1:34" s="247" customFormat="1" ht="13.5" customHeight="1" x14ac:dyDescent="0.15">
      <c r="A102" s="248"/>
      <c r="B102" s="248"/>
      <c r="C102" s="248"/>
      <c r="D102" s="248"/>
      <c r="E102" s="248"/>
      <c r="F102" s="248"/>
      <c r="G102" s="248"/>
      <c r="H102" s="248"/>
      <c r="I102" s="248"/>
      <c r="J102" s="248"/>
      <c r="K102" s="248"/>
      <c r="L102" s="248"/>
      <c r="M102" s="248"/>
      <c r="N102" s="248"/>
      <c r="O102" s="248"/>
      <c r="P102" s="248"/>
      <c r="Q102" s="248"/>
      <c r="R102" s="248"/>
      <c r="S102" s="248"/>
      <c r="T102" s="248"/>
      <c r="U102" s="248"/>
      <c r="V102" s="248"/>
      <c r="W102" s="248"/>
      <c r="X102" s="248"/>
      <c r="Y102" s="248"/>
      <c r="Z102" s="248"/>
      <c r="AA102" s="248"/>
      <c r="AB102" s="248"/>
      <c r="AC102" s="248"/>
      <c r="AD102" s="248"/>
      <c r="AE102" s="248"/>
      <c r="AF102" s="248"/>
      <c r="AG102" s="248"/>
      <c r="AH102" s="248"/>
    </row>
    <row r="103" spans="1:34" s="247" customFormat="1" ht="13.5" customHeight="1" x14ac:dyDescent="0.15">
      <c r="A103" s="248"/>
      <c r="B103" s="248"/>
      <c r="C103" s="248"/>
      <c r="D103" s="248"/>
      <c r="E103" s="248"/>
      <c r="F103" s="248"/>
      <c r="G103" s="248"/>
      <c r="H103" s="248"/>
      <c r="I103" s="248"/>
      <c r="J103" s="248"/>
      <c r="K103" s="248"/>
      <c r="L103" s="248"/>
      <c r="M103" s="248"/>
      <c r="N103" s="248"/>
      <c r="O103" s="248"/>
      <c r="P103" s="248"/>
      <c r="Q103" s="248"/>
      <c r="R103" s="248"/>
      <c r="S103" s="248"/>
      <c r="T103" s="248"/>
      <c r="U103" s="248"/>
      <c r="V103" s="248"/>
      <c r="W103" s="248"/>
      <c r="X103" s="248"/>
      <c r="Y103" s="248"/>
      <c r="Z103" s="248"/>
      <c r="AA103" s="248"/>
      <c r="AB103" s="248"/>
      <c r="AC103" s="248"/>
      <c r="AD103" s="248"/>
      <c r="AE103" s="248"/>
      <c r="AF103" s="248"/>
      <c r="AG103" s="248"/>
      <c r="AH103" s="248"/>
    </row>
    <row r="104" spans="1:34" s="247" customFormat="1" ht="13.5" customHeight="1" x14ac:dyDescent="0.15">
      <c r="A104" s="248"/>
      <c r="B104" s="248"/>
      <c r="C104" s="248"/>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8"/>
      <c r="AB104" s="248"/>
      <c r="AC104" s="248"/>
      <c r="AD104" s="248"/>
      <c r="AE104" s="248"/>
      <c r="AF104" s="248"/>
    </row>
    <row r="105" spans="1:34" s="247" customFormat="1" ht="13.5" customHeight="1" x14ac:dyDescent="0.15">
      <c r="A105" s="248"/>
      <c r="B105" s="248"/>
      <c r="C105" s="248"/>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c r="AB105" s="248"/>
      <c r="AC105" s="248"/>
      <c r="AD105" s="248"/>
      <c r="AE105" s="248"/>
      <c r="AF105" s="248"/>
      <c r="AG105" s="248"/>
      <c r="AH105" s="248"/>
    </row>
    <row r="106" spans="1:34" s="247" customFormat="1" ht="13.5" customHeight="1" x14ac:dyDescent="0.15">
      <c r="A106" s="248"/>
      <c r="B106" s="248"/>
      <c r="C106" s="248"/>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c r="AH106" s="248"/>
    </row>
    <row r="107" spans="1:34" s="247" customFormat="1" ht="13.5" customHeight="1" x14ac:dyDescent="0.15">
      <c r="A107" s="248"/>
      <c r="B107" s="248"/>
      <c r="C107" s="248"/>
      <c r="D107" s="248"/>
      <c r="E107" s="248"/>
      <c r="F107" s="248"/>
      <c r="G107" s="248"/>
      <c r="H107" s="248"/>
      <c r="I107" s="248"/>
      <c r="J107" s="248"/>
      <c r="K107" s="248"/>
      <c r="L107" s="248"/>
      <c r="M107" s="248"/>
      <c r="N107" s="248"/>
      <c r="O107" s="248"/>
      <c r="P107" s="248"/>
      <c r="Q107" s="248"/>
      <c r="R107" s="248"/>
      <c r="S107" s="248"/>
      <c r="T107" s="248"/>
      <c r="U107" s="248"/>
      <c r="V107" s="248"/>
      <c r="W107" s="248"/>
      <c r="X107" s="248"/>
      <c r="Y107" s="248"/>
      <c r="Z107" s="248"/>
      <c r="AA107" s="248"/>
      <c r="AB107" s="248"/>
      <c r="AC107" s="248"/>
      <c r="AD107" s="248"/>
      <c r="AE107" s="248"/>
      <c r="AF107" s="248"/>
      <c r="AG107" s="248"/>
      <c r="AH107" s="248"/>
    </row>
    <row r="108" spans="1:34" s="247" customFormat="1" ht="13.5" customHeight="1" x14ac:dyDescent="0.15">
      <c r="A108" s="248"/>
      <c r="B108" s="248"/>
      <c r="C108" s="248"/>
      <c r="D108" s="248"/>
      <c r="E108" s="248"/>
      <c r="F108" s="248"/>
      <c r="G108" s="248"/>
      <c r="H108" s="248"/>
      <c r="I108" s="248"/>
      <c r="J108" s="248"/>
      <c r="K108" s="248"/>
      <c r="L108" s="248"/>
      <c r="M108" s="248"/>
      <c r="N108" s="248"/>
      <c r="O108" s="248"/>
      <c r="P108" s="248"/>
      <c r="Q108" s="248"/>
      <c r="R108" s="248"/>
      <c r="S108" s="248"/>
      <c r="T108" s="248"/>
      <c r="U108" s="248"/>
      <c r="V108" s="248"/>
      <c r="W108" s="248"/>
      <c r="X108" s="248"/>
      <c r="Y108" s="248"/>
      <c r="Z108" s="248"/>
      <c r="AA108" s="248"/>
      <c r="AB108" s="248"/>
      <c r="AC108" s="248"/>
      <c r="AD108" s="248"/>
      <c r="AE108" s="248"/>
      <c r="AF108" s="248"/>
      <c r="AG108" s="248"/>
      <c r="AH108" s="248"/>
    </row>
    <row r="109" spans="1:34" s="247" customFormat="1" ht="13.5" customHeight="1" x14ac:dyDescent="0.15">
      <c r="A109" s="248"/>
      <c r="B109" s="248"/>
      <c r="C109" s="248"/>
      <c r="D109" s="248"/>
      <c r="E109" s="248"/>
      <c r="F109" s="248"/>
      <c r="G109" s="248"/>
      <c r="H109" s="248"/>
      <c r="I109" s="248"/>
      <c r="J109" s="248"/>
      <c r="K109" s="248"/>
      <c r="L109" s="248"/>
      <c r="M109" s="248"/>
      <c r="N109" s="248"/>
      <c r="O109" s="248"/>
      <c r="P109" s="248"/>
      <c r="Q109" s="248"/>
      <c r="R109" s="248"/>
      <c r="S109" s="248"/>
      <c r="T109" s="248"/>
      <c r="U109" s="248"/>
      <c r="V109" s="248"/>
      <c r="W109" s="248"/>
      <c r="X109" s="248"/>
      <c r="Y109" s="248"/>
      <c r="Z109" s="248"/>
      <c r="AA109" s="248"/>
      <c r="AB109" s="248"/>
      <c r="AC109" s="248"/>
      <c r="AD109" s="248"/>
      <c r="AE109" s="248"/>
      <c r="AF109" s="248"/>
      <c r="AG109" s="248"/>
      <c r="AH109" s="248"/>
    </row>
    <row r="110" spans="1:34" s="247" customFormat="1" ht="13.5" customHeight="1" x14ac:dyDescent="0.15">
      <c r="A110" s="248"/>
      <c r="B110" s="248"/>
      <c r="C110" s="248"/>
      <c r="D110" s="248"/>
      <c r="E110" s="248"/>
      <c r="F110" s="248"/>
      <c r="G110" s="248"/>
      <c r="H110" s="248"/>
      <c r="I110" s="248"/>
      <c r="J110" s="248"/>
      <c r="K110" s="248"/>
      <c r="L110" s="248"/>
      <c r="M110" s="248"/>
      <c r="N110" s="248"/>
      <c r="O110" s="248"/>
      <c r="P110" s="248"/>
      <c r="Q110" s="248"/>
      <c r="R110" s="248"/>
      <c r="S110" s="248"/>
      <c r="T110" s="248"/>
      <c r="U110" s="248"/>
      <c r="V110" s="248"/>
      <c r="W110" s="248"/>
      <c r="X110" s="248"/>
      <c r="Y110" s="248"/>
      <c r="Z110" s="248"/>
      <c r="AA110" s="248"/>
      <c r="AB110" s="248"/>
      <c r="AC110" s="248"/>
      <c r="AD110" s="248"/>
      <c r="AE110" s="248"/>
      <c r="AF110" s="248"/>
      <c r="AG110" s="248"/>
      <c r="AH110" s="248"/>
    </row>
    <row r="111" spans="1:34" s="247" customFormat="1" ht="13.5" customHeight="1" x14ac:dyDescent="0.15">
      <c r="A111" s="248"/>
      <c r="B111" s="248"/>
      <c r="C111" s="248"/>
      <c r="D111" s="248"/>
      <c r="E111" s="248"/>
      <c r="F111" s="248"/>
      <c r="G111" s="248"/>
      <c r="H111" s="248"/>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row>
    <row r="112" spans="1:34" s="247" customFormat="1" ht="13.5" customHeight="1" x14ac:dyDescent="0.15">
      <c r="A112" s="248"/>
      <c r="B112" s="248"/>
      <c r="C112" s="248"/>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row>
    <row r="113" spans="1:122" s="247" customFormat="1" ht="13.5" customHeight="1" x14ac:dyDescent="0.15">
      <c r="A113" s="248"/>
      <c r="B113" s="248"/>
      <c r="C113" s="248"/>
      <c r="D113" s="248"/>
      <c r="E113" s="248"/>
      <c r="F113" s="248"/>
      <c r="G113" s="248"/>
      <c r="H113" s="248"/>
      <c r="I113" s="248"/>
      <c r="J113" s="248"/>
      <c r="K113" s="248"/>
      <c r="L113" s="248"/>
      <c r="M113" s="248"/>
      <c r="N113" s="248"/>
      <c r="O113" s="248"/>
      <c r="P113" s="248"/>
      <c r="Q113" s="248"/>
      <c r="R113" s="248"/>
      <c r="S113" s="248"/>
      <c r="T113" s="248"/>
      <c r="U113" s="248"/>
      <c r="V113" s="248"/>
      <c r="W113" s="248"/>
      <c r="X113" s="248"/>
      <c r="Y113" s="248"/>
      <c r="Z113" s="248"/>
      <c r="AA113" s="248"/>
      <c r="AB113" s="248"/>
      <c r="AC113" s="248"/>
      <c r="AD113" s="248"/>
      <c r="AE113" s="248"/>
      <c r="AF113" s="248"/>
      <c r="AG113" s="248"/>
      <c r="AH113" s="248"/>
    </row>
    <row r="114" spans="1:122" s="247" customFormat="1" ht="13.5" customHeight="1" x14ac:dyDescent="0.15">
      <c r="A114" s="248"/>
      <c r="B114" s="248"/>
      <c r="C114" s="248"/>
      <c r="D114" s="248"/>
      <c r="E114" s="248"/>
      <c r="F114" s="248"/>
      <c r="G114" s="248"/>
      <c r="H114" s="248"/>
      <c r="I114" s="248"/>
      <c r="J114" s="248"/>
      <c r="K114" s="248"/>
      <c r="L114" s="248"/>
      <c r="M114" s="248"/>
      <c r="N114" s="248"/>
      <c r="O114" s="248"/>
      <c r="P114" s="248"/>
      <c r="Q114" s="248"/>
      <c r="R114" s="248"/>
      <c r="S114" s="248"/>
      <c r="T114" s="248"/>
      <c r="U114" s="248"/>
      <c r="V114" s="248"/>
      <c r="W114" s="248"/>
      <c r="X114" s="248"/>
      <c r="Y114" s="248"/>
      <c r="Z114" s="248"/>
      <c r="AA114" s="248"/>
      <c r="AB114" s="248"/>
      <c r="AC114" s="248"/>
      <c r="AD114" s="248"/>
      <c r="AE114" s="248"/>
      <c r="AF114" s="248"/>
      <c r="AG114" s="248"/>
      <c r="AH114" s="248"/>
    </row>
    <row r="115" spans="1:122" s="247" customFormat="1" ht="13.5" customHeight="1" x14ac:dyDescent="0.15">
      <c r="A115" s="248"/>
      <c r="B115" s="248"/>
      <c r="C115" s="248"/>
      <c r="D115" s="248"/>
      <c r="E115" s="248"/>
      <c r="F115" s="248"/>
      <c r="G115" s="248"/>
      <c r="H115" s="248"/>
      <c r="I115" s="248"/>
      <c r="J115" s="248"/>
      <c r="K115" s="248"/>
      <c r="L115" s="248"/>
      <c r="M115" s="248"/>
      <c r="N115" s="248"/>
      <c r="O115" s="248"/>
      <c r="P115" s="248"/>
      <c r="Q115" s="248"/>
      <c r="R115" s="248"/>
      <c r="S115" s="248"/>
      <c r="T115" s="248"/>
      <c r="U115" s="248"/>
      <c r="V115" s="248"/>
      <c r="W115" s="248"/>
      <c r="X115" s="248"/>
      <c r="Y115" s="248"/>
      <c r="Z115" s="248"/>
      <c r="AA115" s="248"/>
      <c r="AB115" s="248"/>
      <c r="AC115" s="248"/>
      <c r="AD115" s="248"/>
      <c r="AE115" s="248"/>
      <c r="AF115" s="248"/>
      <c r="AG115" s="248"/>
      <c r="AH115" s="248"/>
    </row>
    <row r="116" spans="1:122" s="247" customFormat="1" ht="13.5" customHeight="1" x14ac:dyDescent="0.15">
      <c r="A116" s="248"/>
      <c r="B116" s="248"/>
      <c r="C116" s="248"/>
      <c r="D116" s="248"/>
      <c r="E116" s="248"/>
      <c r="F116" s="248"/>
      <c r="G116" s="248"/>
      <c r="H116" s="248"/>
      <c r="I116" s="248"/>
      <c r="J116" s="248"/>
      <c r="K116" s="248"/>
      <c r="L116" s="248"/>
      <c r="M116" s="248"/>
      <c r="N116" s="248"/>
      <c r="O116" s="248"/>
      <c r="P116" s="248"/>
      <c r="Q116" s="248"/>
      <c r="R116" s="248"/>
      <c r="S116" s="248"/>
      <c r="T116" s="248"/>
      <c r="U116" s="248"/>
      <c r="V116" s="248"/>
      <c r="W116" s="248"/>
      <c r="X116" s="248"/>
      <c r="Y116" s="248"/>
      <c r="Z116" s="248"/>
      <c r="AA116" s="248"/>
      <c r="AB116" s="248"/>
      <c r="AC116" s="248"/>
      <c r="AD116" s="248"/>
      <c r="AE116" s="248"/>
      <c r="AF116" s="248"/>
      <c r="AG116" s="248"/>
    </row>
    <row r="117" spans="1:122" s="247" customFormat="1" ht="13.5" customHeight="1" x14ac:dyDescent="0.15">
      <c r="A117" s="248"/>
      <c r="B117" s="248"/>
      <c r="C117" s="248"/>
      <c r="D117" s="248"/>
      <c r="E117" s="248"/>
      <c r="F117" s="248"/>
      <c r="G117" s="248"/>
      <c r="H117" s="248"/>
      <c r="I117" s="248"/>
      <c r="J117" s="248"/>
      <c r="K117" s="248"/>
      <c r="L117" s="248"/>
      <c r="M117" s="248"/>
      <c r="N117" s="248"/>
      <c r="O117" s="248"/>
      <c r="P117" s="248"/>
      <c r="Q117" s="248"/>
      <c r="R117" s="248"/>
      <c r="S117" s="248"/>
      <c r="T117" s="248"/>
      <c r="U117" s="248"/>
      <c r="V117" s="248"/>
      <c r="W117" s="248"/>
      <c r="X117" s="248"/>
      <c r="Y117" s="248"/>
      <c r="Z117" s="248"/>
      <c r="AA117" s="248"/>
      <c r="AB117" s="248"/>
      <c r="AC117" s="248"/>
      <c r="AD117" s="248"/>
      <c r="AE117" s="248"/>
      <c r="AF117" s="248"/>
      <c r="AG117" s="248"/>
      <c r="AH117" s="248"/>
    </row>
    <row r="118" spans="1:122" s="247" customFormat="1" ht="13.5" customHeight="1" x14ac:dyDescent="0.15">
      <c r="A118" s="248"/>
      <c r="B118" s="248"/>
      <c r="C118" s="248"/>
      <c r="D118" s="248"/>
      <c r="E118" s="248"/>
      <c r="F118" s="248"/>
      <c r="G118" s="248"/>
      <c r="H118" s="248"/>
      <c r="I118" s="248"/>
      <c r="J118" s="248"/>
      <c r="K118" s="248"/>
      <c r="L118" s="248"/>
      <c r="M118" s="248"/>
      <c r="N118" s="248"/>
      <c r="O118" s="248"/>
      <c r="P118" s="248"/>
      <c r="Q118" s="248"/>
      <c r="R118" s="248"/>
      <c r="S118" s="248"/>
      <c r="T118" s="248"/>
      <c r="U118" s="248"/>
      <c r="V118" s="248"/>
      <c r="W118" s="248"/>
      <c r="X118" s="248"/>
      <c r="Y118" s="248"/>
      <c r="Z118" s="248"/>
      <c r="AA118" s="248"/>
      <c r="AB118" s="248"/>
      <c r="AC118" s="248"/>
      <c r="AD118" s="248"/>
      <c r="AE118" s="248"/>
      <c r="AF118" s="248"/>
      <c r="AG118" s="248"/>
      <c r="AH118" s="248"/>
    </row>
    <row r="119" spans="1:122" s="247" customFormat="1" ht="13.5" customHeight="1" x14ac:dyDescent="0.15">
      <c r="A119" s="248"/>
      <c r="B119" s="248"/>
      <c r="C119" s="248"/>
      <c r="D119" s="248"/>
      <c r="E119" s="248"/>
      <c r="F119" s="248"/>
      <c r="G119" s="248"/>
      <c r="H119" s="248"/>
      <c r="I119" s="248"/>
      <c r="J119" s="248"/>
      <c r="K119" s="248"/>
      <c r="L119" s="248"/>
      <c r="M119" s="248"/>
      <c r="N119" s="248"/>
      <c r="O119" s="248"/>
      <c r="P119" s="248"/>
      <c r="Q119" s="248"/>
      <c r="R119" s="248"/>
      <c r="S119" s="248"/>
      <c r="T119" s="248"/>
      <c r="U119" s="248"/>
      <c r="V119" s="248"/>
      <c r="W119" s="248"/>
      <c r="X119" s="248"/>
      <c r="Y119" s="248"/>
      <c r="Z119" s="248"/>
      <c r="AA119" s="248"/>
      <c r="AB119" s="248"/>
      <c r="AC119" s="248"/>
      <c r="AD119" s="248"/>
      <c r="AE119" s="248"/>
      <c r="AF119" s="248"/>
      <c r="AG119" s="248"/>
      <c r="AH119" s="248"/>
    </row>
    <row r="120" spans="1:122" s="247" customFormat="1" ht="13.5" customHeight="1" x14ac:dyDescent="0.15">
      <c r="A120" s="248"/>
      <c r="B120" s="248"/>
      <c r="C120" s="248"/>
      <c r="D120" s="248"/>
      <c r="E120" s="248"/>
      <c r="F120" s="248"/>
      <c r="G120" s="248"/>
      <c r="H120" s="248"/>
      <c r="I120" s="248"/>
      <c r="J120" s="248"/>
      <c r="K120" s="248"/>
      <c r="L120" s="248"/>
      <c r="M120" s="248"/>
      <c r="N120" s="248"/>
      <c r="O120" s="248"/>
      <c r="P120" s="248"/>
      <c r="Q120" s="248"/>
      <c r="R120" s="248"/>
      <c r="S120" s="248"/>
      <c r="T120" s="248"/>
      <c r="U120" s="248"/>
      <c r="V120" s="248"/>
      <c r="W120" s="248"/>
      <c r="X120" s="248"/>
      <c r="Y120" s="248"/>
      <c r="Z120" s="248"/>
      <c r="AA120" s="248"/>
      <c r="AB120" s="248"/>
      <c r="AC120" s="248"/>
      <c r="AD120" s="248"/>
      <c r="AE120" s="248"/>
      <c r="AF120" s="248"/>
      <c r="AG120" s="248"/>
    </row>
    <row r="121" spans="1:122" s="247" customFormat="1" ht="13.5" customHeight="1" x14ac:dyDescent="0.15">
      <c r="A121" s="248"/>
      <c r="B121" s="248"/>
      <c r="C121" s="248"/>
      <c r="D121" s="248"/>
      <c r="E121" s="248"/>
      <c r="F121" s="248"/>
      <c r="G121" s="248"/>
      <c r="H121" s="248"/>
      <c r="I121" s="248"/>
      <c r="J121" s="248"/>
      <c r="K121" s="248"/>
      <c r="L121" s="248"/>
      <c r="M121" s="248"/>
      <c r="N121" s="248"/>
      <c r="O121" s="248"/>
      <c r="P121" s="248"/>
      <c r="Q121" s="248"/>
      <c r="R121" s="248"/>
      <c r="S121" s="248"/>
      <c r="T121" s="248"/>
      <c r="U121" s="248"/>
      <c r="V121" s="248"/>
      <c r="W121" s="248"/>
      <c r="X121" s="248"/>
      <c r="Y121" s="248"/>
      <c r="Z121" s="248"/>
      <c r="AA121" s="248"/>
      <c r="AB121" s="248"/>
      <c r="AC121" s="248"/>
      <c r="AD121" s="248"/>
      <c r="AE121" s="248"/>
      <c r="AF121" s="248"/>
      <c r="AG121" s="248"/>
    </row>
    <row r="122" spans="1:122" s="247" customFormat="1" ht="13.5" customHeight="1" x14ac:dyDescent="0.15">
      <c r="A122" s="248"/>
      <c r="B122" s="248"/>
      <c r="C122" s="248"/>
      <c r="D122" s="248"/>
      <c r="E122" s="248"/>
      <c r="F122" s="248"/>
      <c r="G122" s="248"/>
      <c r="H122" s="248"/>
      <c r="I122" s="248"/>
      <c r="J122" s="248"/>
      <c r="K122" s="248"/>
      <c r="L122" s="248"/>
      <c r="M122" s="248"/>
      <c r="N122" s="248"/>
      <c r="O122" s="248"/>
      <c r="P122" s="248"/>
      <c r="Q122" s="248"/>
      <c r="R122" s="248"/>
      <c r="S122" s="248"/>
      <c r="T122" s="248"/>
      <c r="U122" s="248"/>
      <c r="V122" s="248"/>
      <c r="W122" s="248"/>
      <c r="X122" s="248"/>
      <c r="Y122" s="248"/>
      <c r="Z122" s="248"/>
      <c r="AA122" s="248"/>
      <c r="AB122" s="248"/>
      <c r="AC122" s="248"/>
      <c r="AD122" s="248"/>
      <c r="AE122" s="248"/>
      <c r="AF122" s="248"/>
      <c r="AG122" s="248"/>
      <c r="AH122" s="248"/>
    </row>
    <row r="123" spans="1:122" s="247" customFormat="1" ht="13.5" customHeight="1" x14ac:dyDescent="0.15">
      <c r="A123" s="248"/>
      <c r="B123" s="248"/>
      <c r="C123" s="248"/>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8"/>
      <c r="AF123" s="248"/>
      <c r="AG123" s="248"/>
      <c r="AH123" s="248"/>
    </row>
    <row r="124" spans="1:122" s="247" customFormat="1" ht="13.5" customHeight="1" x14ac:dyDescent="0.15">
      <c r="A124" s="248"/>
      <c r="B124" s="248"/>
      <c r="C124" s="248"/>
      <c r="D124" s="248"/>
      <c r="E124" s="248"/>
      <c r="F124" s="248"/>
      <c r="G124" s="248"/>
      <c r="H124" s="248"/>
      <c r="I124" s="248"/>
      <c r="J124" s="248"/>
      <c r="K124" s="248"/>
      <c r="L124" s="248"/>
      <c r="M124" s="248"/>
      <c r="N124" s="248"/>
      <c r="O124" s="248"/>
      <c r="P124" s="248"/>
      <c r="Q124" s="248"/>
      <c r="R124" s="248"/>
      <c r="S124" s="248"/>
      <c r="T124" s="248"/>
      <c r="U124" s="248"/>
      <c r="V124" s="248"/>
      <c r="W124" s="248"/>
      <c r="X124" s="248"/>
      <c r="Y124" s="248"/>
      <c r="Z124" s="248"/>
      <c r="AA124" s="248"/>
      <c r="AB124" s="248"/>
      <c r="AC124" s="248"/>
      <c r="AD124" s="248"/>
      <c r="AE124" s="248"/>
      <c r="AF124" s="248"/>
      <c r="AG124" s="248"/>
      <c r="AH124" s="248"/>
    </row>
    <row r="125" spans="1:122" s="247" customFormat="1" ht="13.5" customHeight="1" x14ac:dyDescent="0.15">
      <c r="A125" s="248"/>
      <c r="B125" s="248"/>
      <c r="C125" s="248"/>
      <c r="D125" s="248"/>
      <c r="E125" s="248"/>
      <c r="F125" s="248"/>
      <c r="G125" s="248"/>
      <c r="H125" s="248"/>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8"/>
      <c r="AF125" s="248"/>
      <c r="AG125" s="248"/>
      <c r="AH125" s="248"/>
      <c r="DR125" s="247" t="s">
        <v>479</v>
      </c>
    </row>
  </sheetData>
  <phoneticPr fontId="2"/>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584EE-7AA5-4422-8CD8-9DAC11842B9B}">
  <dimension ref="A1:DR125"/>
  <sheetViews>
    <sheetView tabSelected="1" workbookViewId="0">
      <selection activeCell="AH26" sqref="AH26"/>
    </sheetView>
  </sheetViews>
  <sheetFormatPr defaultRowHeight="13.5" x14ac:dyDescent="0.15"/>
  <cols>
    <col min="1" max="34" width="2.5" style="248" customWidth="1"/>
    <col min="35" max="121" width="2.5" style="247" customWidth="1"/>
  </cols>
  <sheetData>
    <row r="1" spans="1:34" s="247" customFormat="1" ht="13.5" customHeight="1" x14ac:dyDescent="0.15">
      <c r="A1" s="248"/>
    </row>
    <row r="2" spans="1:34" s="247" customFormat="1" x14ac:dyDescent="0.15">
      <c r="A2" s="248"/>
      <c r="B2" s="248"/>
      <c r="C2" s="248"/>
      <c r="D2" s="248"/>
      <c r="E2" s="248"/>
      <c r="F2" s="248"/>
      <c r="G2" s="248"/>
      <c r="H2" s="248"/>
      <c r="I2" s="248"/>
      <c r="J2" s="248"/>
      <c r="K2" s="248"/>
      <c r="L2" s="248"/>
      <c r="M2" s="248"/>
      <c r="N2" s="248"/>
      <c r="O2" s="248"/>
      <c r="P2" s="248"/>
      <c r="Q2" s="248"/>
      <c r="R2" s="248"/>
      <c r="T2" s="248"/>
      <c r="U2" s="248"/>
      <c r="V2" s="248"/>
      <c r="W2" s="248"/>
      <c r="X2" s="248"/>
      <c r="Y2" s="248"/>
      <c r="Z2" s="248"/>
      <c r="AA2" s="248"/>
      <c r="AB2" s="248"/>
      <c r="AC2" s="248"/>
      <c r="AD2" s="248"/>
      <c r="AE2" s="248"/>
      <c r="AF2" s="248"/>
      <c r="AG2" s="248"/>
    </row>
    <row r="3" spans="1:34" s="247" customFormat="1" x14ac:dyDescent="0.15">
      <c r="A3" s="248"/>
      <c r="B3" s="248"/>
      <c r="T3" s="248"/>
    </row>
    <row r="4" spans="1:34" s="247" customFormat="1" x14ac:dyDescent="0.15">
      <c r="A4" s="248"/>
      <c r="B4" s="248"/>
      <c r="C4" s="248"/>
      <c r="D4" s="248"/>
      <c r="E4" s="248"/>
      <c r="F4" s="248"/>
      <c r="G4" s="248"/>
      <c r="H4" s="248"/>
      <c r="I4" s="248"/>
      <c r="J4" s="248"/>
      <c r="K4" s="248"/>
      <c r="L4" s="248"/>
      <c r="M4" s="248"/>
      <c r="N4" s="248"/>
      <c r="O4" s="248"/>
      <c r="P4" s="248"/>
      <c r="Q4" s="248"/>
      <c r="R4" s="248"/>
      <c r="S4" s="248"/>
      <c r="T4" s="248"/>
      <c r="U4" s="248"/>
      <c r="V4" s="248"/>
      <c r="W4" s="248"/>
      <c r="X4" s="248"/>
      <c r="Y4" s="248"/>
      <c r="Z4" s="248"/>
      <c r="AA4" s="248"/>
      <c r="AB4" s="248"/>
      <c r="AC4" s="248"/>
      <c r="AD4" s="248"/>
      <c r="AE4" s="248"/>
      <c r="AF4" s="248"/>
      <c r="AG4" s="248"/>
      <c r="AH4" s="248"/>
    </row>
    <row r="5" spans="1:34" s="247" customFormat="1" x14ac:dyDescent="0.15">
      <c r="A5" s="248"/>
      <c r="B5" s="248"/>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c r="AG5" s="248"/>
      <c r="AH5" s="248"/>
    </row>
    <row r="6" spans="1:34" s="247" customFormat="1" x14ac:dyDescent="0.15">
      <c r="A6" s="248"/>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c r="AG6" s="248"/>
      <c r="AH6" s="248"/>
    </row>
    <row r="7" spans="1:34" s="247" customFormat="1" x14ac:dyDescent="0.15">
      <c r="A7" s="248"/>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c r="AG7" s="248"/>
      <c r="AH7" s="248"/>
    </row>
    <row r="8" spans="1:34" s="247" customFormat="1" x14ac:dyDescent="0.15">
      <c r="A8" s="248"/>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c r="AG8" s="248"/>
      <c r="AH8" s="248"/>
    </row>
    <row r="9" spans="1:34" s="247" customFormat="1" x14ac:dyDescent="0.15">
      <c r="A9" s="248"/>
      <c r="B9" s="248"/>
      <c r="C9" s="248"/>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c r="AG9" s="248"/>
    </row>
    <row r="10" spans="1:34" s="247" customFormat="1" x14ac:dyDescent="0.15">
      <c r="A10" s="248"/>
      <c r="B10" s="248"/>
      <c r="C10" s="248"/>
      <c r="D10" s="248"/>
      <c r="E10" s="248"/>
      <c r="F10" s="248"/>
      <c r="G10" s="248"/>
      <c r="H10" s="248"/>
      <c r="I10" s="248"/>
      <c r="J10" s="248"/>
      <c r="K10" s="248"/>
      <c r="L10" s="248"/>
      <c r="M10" s="248"/>
      <c r="N10" s="248"/>
      <c r="O10" s="248"/>
      <c r="P10" s="248"/>
      <c r="Q10" s="248"/>
      <c r="R10" s="248"/>
      <c r="S10" s="248"/>
      <c r="T10" s="248"/>
      <c r="U10" s="248"/>
      <c r="V10" s="248"/>
      <c r="W10" s="248"/>
      <c r="X10" s="248"/>
      <c r="Y10" s="248"/>
      <c r="Z10" s="248"/>
      <c r="AA10" s="248"/>
      <c r="AB10" s="248"/>
      <c r="AC10" s="248"/>
      <c r="AD10" s="248"/>
      <c r="AE10" s="248"/>
      <c r="AF10" s="248"/>
      <c r="AG10" s="248"/>
      <c r="AH10" s="248"/>
    </row>
    <row r="11" spans="1:34" s="247" customFormat="1" x14ac:dyDescent="0.15">
      <c r="A11" s="248"/>
      <c r="B11" s="248"/>
      <c r="C11" s="248"/>
      <c r="D11" s="248"/>
      <c r="E11" s="248"/>
      <c r="F11" s="248"/>
      <c r="G11" s="248"/>
      <c r="H11" s="248"/>
      <c r="I11" s="248"/>
      <c r="J11" s="248"/>
      <c r="K11" s="248"/>
      <c r="L11" s="248"/>
      <c r="M11" s="248"/>
      <c r="N11" s="248"/>
      <c r="O11" s="248"/>
      <c r="P11" s="248"/>
      <c r="Q11" s="248"/>
      <c r="R11" s="248"/>
      <c r="S11" s="248"/>
      <c r="T11" s="248"/>
      <c r="U11" s="248"/>
      <c r="V11" s="248"/>
      <c r="W11" s="248"/>
      <c r="X11" s="248"/>
      <c r="Y11" s="248"/>
      <c r="Z11" s="248"/>
      <c r="AA11" s="248"/>
      <c r="AB11" s="248"/>
      <c r="AC11" s="248"/>
      <c r="AD11" s="248"/>
      <c r="AE11" s="248"/>
      <c r="AF11" s="248"/>
      <c r="AG11" s="248"/>
      <c r="AH11" s="248"/>
    </row>
    <row r="12" spans="1:34" s="247" customFormat="1" x14ac:dyDescent="0.15">
      <c r="A12" s="248"/>
      <c r="B12" s="248"/>
      <c r="C12" s="248"/>
      <c r="D12" s="248"/>
      <c r="E12" s="248"/>
      <c r="F12" s="248"/>
      <c r="G12" s="248"/>
      <c r="H12" s="248"/>
      <c r="I12" s="248"/>
      <c r="J12" s="248"/>
      <c r="K12" s="248"/>
      <c r="L12" s="248"/>
      <c r="M12" s="248"/>
      <c r="N12" s="248"/>
      <c r="O12" s="248"/>
      <c r="P12" s="248"/>
      <c r="Q12" s="248"/>
      <c r="R12" s="248"/>
      <c r="S12" s="248"/>
      <c r="T12" s="248"/>
      <c r="U12" s="248"/>
      <c r="V12" s="248"/>
      <c r="W12" s="248"/>
      <c r="X12" s="248"/>
      <c r="Y12" s="248"/>
      <c r="Z12" s="248"/>
      <c r="AA12" s="248"/>
      <c r="AB12" s="248"/>
      <c r="AC12" s="248"/>
      <c r="AD12" s="248"/>
      <c r="AE12" s="248"/>
      <c r="AF12" s="248"/>
      <c r="AG12" s="248"/>
      <c r="AH12" s="248"/>
    </row>
    <row r="13" spans="1:34" s="247" customFormat="1" x14ac:dyDescent="0.15">
      <c r="A13" s="248"/>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row>
    <row r="14" spans="1:34" s="247" customFormat="1" x14ac:dyDescent="0.15">
      <c r="A14" s="248"/>
      <c r="B14" s="248"/>
      <c r="C14" s="248"/>
      <c r="D14" s="248"/>
      <c r="E14" s="248"/>
      <c r="F14" s="248"/>
      <c r="G14" s="248"/>
      <c r="H14" s="248"/>
      <c r="I14" s="248"/>
      <c r="J14" s="248"/>
      <c r="K14" s="248"/>
      <c r="L14" s="248"/>
      <c r="M14" s="248"/>
      <c r="N14" s="248"/>
      <c r="O14" s="248"/>
      <c r="P14" s="248"/>
      <c r="Q14" s="248"/>
      <c r="R14" s="248"/>
      <c r="S14" s="248"/>
      <c r="T14" s="248"/>
      <c r="U14" s="248"/>
      <c r="V14" s="248"/>
      <c r="W14" s="248"/>
      <c r="X14" s="248"/>
      <c r="Y14" s="248"/>
      <c r="Z14" s="248"/>
      <c r="AA14" s="248"/>
      <c r="AB14" s="248"/>
      <c r="AC14" s="248"/>
      <c r="AD14" s="248"/>
      <c r="AE14" s="248"/>
      <c r="AF14" s="248"/>
      <c r="AG14" s="248"/>
      <c r="AH14" s="248"/>
    </row>
    <row r="15" spans="1:34" s="247" customFormat="1" x14ac:dyDescent="0.15">
      <c r="A15" s="248"/>
      <c r="B15" s="248"/>
      <c r="C15" s="248"/>
      <c r="D15" s="248"/>
      <c r="E15" s="248"/>
      <c r="F15" s="248"/>
      <c r="G15" s="248"/>
      <c r="H15" s="248"/>
      <c r="I15" s="248"/>
      <c r="J15" s="248"/>
      <c r="K15" s="248"/>
      <c r="L15" s="248"/>
      <c r="M15" s="248"/>
      <c r="N15" s="248"/>
      <c r="O15" s="248"/>
      <c r="P15" s="248"/>
      <c r="Q15" s="248"/>
      <c r="R15" s="248"/>
      <c r="S15" s="248"/>
      <c r="T15" s="248"/>
      <c r="U15" s="248"/>
      <c r="V15" s="248"/>
      <c r="W15" s="248"/>
      <c r="X15" s="248"/>
      <c r="Y15" s="248"/>
      <c r="Z15" s="248"/>
      <c r="AA15" s="248"/>
      <c r="AB15" s="248"/>
      <c r="AC15" s="248"/>
      <c r="AD15" s="248"/>
      <c r="AE15" s="248"/>
      <c r="AF15" s="248"/>
      <c r="AG15" s="248"/>
      <c r="AH15" s="248"/>
    </row>
    <row r="16" spans="1:34" s="247" customFormat="1" x14ac:dyDescent="0.15">
      <c r="A16" s="248"/>
      <c r="B16" s="248"/>
      <c r="C16" s="248"/>
      <c r="D16" s="248"/>
      <c r="E16" s="248"/>
      <c r="F16" s="248"/>
      <c r="G16" s="248"/>
      <c r="H16" s="248"/>
      <c r="I16" s="248"/>
      <c r="J16" s="248"/>
      <c r="K16" s="248"/>
      <c r="L16" s="248"/>
      <c r="M16" s="248"/>
      <c r="N16" s="248"/>
      <c r="O16" s="248"/>
      <c r="P16" s="248"/>
      <c r="Q16" s="248"/>
      <c r="R16" s="248"/>
      <c r="S16" s="248"/>
      <c r="T16" s="248"/>
      <c r="U16" s="248"/>
      <c r="V16" s="248"/>
      <c r="W16" s="248"/>
      <c r="X16" s="248"/>
      <c r="Y16" s="248"/>
      <c r="Z16" s="248"/>
      <c r="AA16" s="248"/>
      <c r="AB16" s="248"/>
      <c r="AC16" s="248"/>
      <c r="AD16" s="248"/>
      <c r="AE16" s="248"/>
      <c r="AF16" s="248"/>
      <c r="AG16" s="248"/>
      <c r="AH16" s="248"/>
    </row>
    <row r="17" spans="1:34" s="247" customFormat="1" x14ac:dyDescent="0.15">
      <c r="A17" s="248"/>
      <c r="B17" s="248"/>
      <c r="C17" s="248"/>
      <c r="D17" s="248"/>
      <c r="E17" s="248"/>
      <c r="F17" s="248"/>
      <c r="G17" s="248"/>
      <c r="H17" s="248"/>
      <c r="I17" s="248"/>
      <c r="J17" s="248"/>
      <c r="K17" s="248"/>
      <c r="L17" s="248"/>
      <c r="M17" s="248"/>
      <c r="N17" s="248"/>
      <c r="O17" s="248"/>
      <c r="P17" s="248"/>
      <c r="Q17" s="248"/>
      <c r="R17" s="248"/>
      <c r="S17" s="248"/>
      <c r="T17" s="248"/>
      <c r="U17" s="248"/>
      <c r="V17" s="248"/>
      <c r="W17" s="248"/>
      <c r="X17" s="248"/>
      <c r="Y17" s="248"/>
      <c r="Z17" s="248"/>
      <c r="AA17" s="248"/>
      <c r="AB17" s="248"/>
      <c r="AC17" s="248"/>
      <c r="AD17" s="248"/>
      <c r="AE17" s="248"/>
      <c r="AF17" s="248"/>
      <c r="AG17" s="248"/>
    </row>
    <row r="18" spans="1:34" s="247" customFormat="1" x14ac:dyDescent="0.15">
      <c r="A18" s="248"/>
      <c r="B18" s="248"/>
      <c r="C18" s="248"/>
      <c r="D18" s="248"/>
      <c r="E18" s="248"/>
      <c r="F18" s="248"/>
      <c r="G18" s="248"/>
      <c r="H18" s="248"/>
      <c r="I18" s="248"/>
      <c r="J18" s="248"/>
      <c r="K18" s="248"/>
      <c r="L18" s="248"/>
      <c r="M18" s="248"/>
      <c r="N18" s="248"/>
      <c r="O18" s="248"/>
      <c r="P18" s="248"/>
      <c r="Q18" s="248"/>
      <c r="R18" s="248"/>
      <c r="S18" s="248"/>
      <c r="T18" s="248"/>
      <c r="U18" s="248"/>
      <c r="V18" s="248"/>
      <c r="W18" s="248"/>
      <c r="X18" s="248"/>
      <c r="Y18" s="248"/>
      <c r="Z18" s="248"/>
      <c r="AA18" s="248"/>
      <c r="AB18" s="248"/>
      <c r="AC18" s="248"/>
      <c r="AD18" s="248"/>
      <c r="AE18" s="248"/>
      <c r="AF18" s="248"/>
      <c r="AG18" s="248"/>
      <c r="AH18" s="248"/>
    </row>
    <row r="19" spans="1:34" s="247" customFormat="1" x14ac:dyDescent="0.15">
      <c r="A19" s="248"/>
      <c r="B19" s="248"/>
      <c r="C19" s="248"/>
      <c r="D19" s="248"/>
      <c r="E19" s="248"/>
      <c r="F19" s="248"/>
      <c r="G19" s="248"/>
      <c r="H19" s="248"/>
      <c r="I19" s="248"/>
      <c r="J19" s="248"/>
      <c r="K19" s="248"/>
      <c r="L19" s="248"/>
      <c r="M19" s="248"/>
      <c r="N19" s="248"/>
      <c r="O19" s="248"/>
      <c r="P19" s="248"/>
      <c r="Q19" s="248"/>
      <c r="R19" s="248"/>
      <c r="S19" s="248"/>
      <c r="T19" s="248"/>
      <c r="U19" s="248"/>
      <c r="V19" s="248"/>
      <c r="W19" s="248"/>
      <c r="X19" s="248"/>
      <c r="Y19" s="248"/>
      <c r="Z19" s="248"/>
      <c r="AA19" s="248"/>
      <c r="AB19" s="248"/>
      <c r="AC19" s="248"/>
      <c r="AD19" s="248"/>
      <c r="AE19" s="248"/>
      <c r="AF19" s="248"/>
      <c r="AG19" s="248"/>
      <c r="AH19" s="248"/>
    </row>
    <row r="20" spans="1:34" s="247" customFormat="1" x14ac:dyDescent="0.15">
      <c r="A20" s="248"/>
      <c r="B20" s="248"/>
      <c r="C20" s="248"/>
      <c r="D20" s="248"/>
      <c r="E20" s="248"/>
      <c r="F20" s="248"/>
      <c r="G20" s="248"/>
      <c r="H20" s="248"/>
      <c r="I20" s="248"/>
      <c r="J20" s="248"/>
      <c r="K20" s="248"/>
      <c r="L20" s="248"/>
      <c r="M20" s="248"/>
      <c r="N20" s="248"/>
      <c r="O20" s="248"/>
      <c r="P20" s="248"/>
      <c r="Q20" s="248"/>
      <c r="R20" s="248"/>
      <c r="S20" s="248"/>
      <c r="T20" s="248"/>
      <c r="U20" s="248"/>
      <c r="V20" s="248"/>
      <c r="W20" s="248"/>
      <c r="X20" s="248"/>
      <c r="Y20" s="248"/>
      <c r="Z20" s="248"/>
      <c r="AA20" s="248"/>
      <c r="AB20" s="248"/>
      <c r="AC20" s="248"/>
      <c r="AD20" s="248"/>
      <c r="AE20" s="248"/>
      <c r="AF20" s="248"/>
      <c r="AG20" s="248"/>
    </row>
    <row r="21" spans="1:34" s="247" customFormat="1" x14ac:dyDescent="0.15">
      <c r="A21" s="248"/>
      <c r="B21" s="248"/>
      <c r="C21" s="248"/>
      <c r="D21" s="248"/>
      <c r="E21" s="248"/>
      <c r="F21" s="248"/>
      <c r="G21" s="248"/>
      <c r="H21" s="248"/>
      <c r="I21" s="248"/>
      <c r="J21" s="248"/>
      <c r="K21" s="248"/>
      <c r="L21" s="248"/>
      <c r="M21" s="248"/>
      <c r="N21" s="248"/>
      <c r="O21" s="248"/>
      <c r="P21" s="248"/>
      <c r="Q21" s="248"/>
      <c r="R21" s="248"/>
      <c r="S21" s="248"/>
      <c r="T21" s="248"/>
      <c r="U21" s="248"/>
      <c r="V21" s="248"/>
      <c r="W21" s="248"/>
      <c r="X21" s="248"/>
      <c r="Y21" s="248"/>
      <c r="Z21" s="248"/>
      <c r="AA21" s="248"/>
      <c r="AB21" s="248"/>
      <c r="AC21" s="248"/>
      <c r="AD21" s="248"/>
      <c r="AE21" s="248"/>
      <c r="AF21" s="248"/>
      <c r="AG21" s="248"/>
    </row>
    <row r="22" spans="1:34" s="247" customFormat="1" x14ac:dyDescent="0.15">
      <c r="A22" s="248"/>
      <c r="B22" s="248"/>
      <c r="C22" s="248"/>
      <c r="D22" s="248"/>
      <c r="E22" s="248"/>
      <c r="F22" s="248"/>
      <c r="G22" s="248"/>
      <c r="H22" s="248"/>
      <c r="I22" s="248"/>
      <c r="J22" s="248"/>
      <c r="K22" s="248"/>
      <c r="L22" s="248"/>
      <c r="M22" s="248"/>
      <c r="N22" s="248"/>
      <c r="O22" s="248"/>
      <c r="P22" s="248"/>
      <c r="Q22" s="248"/>
      <c r="R22" s="248"/>
      <c r="S22" s="248"/>
      <c r="T22" s="248"/>
      <c r="U22" s="248"/>
      <c r="V22" s="248"/>
      <c r="W22" s="248"/>
      <c r="X22" s="248"/>
      <c r="Y22" s="248"/>
      <c r="Z22" s="248"/>
      <c r="AA22" s="248"/>
      <c r="AB22" s="248"/>
      <c r="AC22" s="248"/>
      <c r="AD22" s="248"/>
      <c r="AE22" s="248"/>
      <c r="AF22" s="248"/>
      <c r="AG22" s="248"/>
      <c r="AH22" s="248"/>
    </row>
    <row r="23" spans="1:34" s="247" customFormat="1" x14ac:dyDescent="0.15">
      <c r="A23" s="248"/>
      <c r="B23" s="248"/>
      <c r="C23" s="248"/>
      <c r="D23" s="248"/>
      <c r="E23" s="248"/>
      <c r="F23" s="248"/>
      <c r="G23" s="248"/>
      <c r="H23" s="248"/>
      <c r="I23" s="248"/>
      <c r="J23" s="248"/>
      <c r="K23" s="248"/>
      <c r="L23" s="248"/>
      <c r="M23" s="248"/>
      <c r="N23" s="248"/>
      <c r="O23" s="248"/>
      <c r="P23" s="248"/>
      <c r="Q23" s="248"/>
      <c r="R23" s="248"/>
      <c r="S23" s="248"/>
      <c r="T23" s="248"/>
      <c r="U23" s="248"/>
      <c r="V23" s="248"/>
      <c r="W23" s="248"/>
      <c r="X23" s="248"/>
      <c r="Y23" s="248"/>
      <c r="Z23" s="248"/>
      <c r="AA23" s="248"/>
      <c r="AB23" s="248"/>
      <c r="AC23" s="248"/>
      <c r="AD23" s="248"/>
      <c r="AE23" s="248"/>
      <c r="AF23" s="248"/>
      <c r="AG23" s="248"/>
      <c r="AH23" s="248"/>
    </row>
    <row r="24" spans="1:34" s="247" customFormat="1" x14ac:dyDescent="0.15">
      <c r="A24" s="248"/>
      <c r="B24" s="248"/>
      <c r="C24" s="248"/>
      <c r="D24" s="248"/>
      <c r="E24" s="248"/>
      <c r="F24" s="248"/>
      <c r="G24" s="248"/>
      <c r="H24" s="248"/>
      <c r="I24" s="248"/>
      <c r="J24" s="248"/>
      <c r="K24" s="248"/>
      <c r="L24" s="248"/>
      <c r="M24" s="248"/>
      <c r="N24" s="248"/>
      <c r="O24" s="248"/>
      <c r="P24" s="248"/>
      <c r="R24" s="248"/>
      <c r="S24" s="248"/>
      <c r="T24" s="248"/>
      <c r="U24" s="248"/>
      <c r="V24" s="248"/>
      <c r="W24" s="248"/>
      <c r="X24" s="248"/>
      <c r="Y24" s="248"/>
      <c r="Z24" s="248"/>
      <c r="AA24" s="248"/>
      <c r="AB24" s="248"/>
      <c r="AC24" s="248"/>
      <c r="AD24" s="248"/>
      <c r="AE24" s="248"/>
      <c r="AF24" s="248"/>
      <c r="AG24" s="248"/>
      <c r="AH24" s="248"/>
    </row>
    <row r="25" spans="1:34" s="247" customFormat="1" x14ac:dyDescent="0.15">
      <c r="A25" s="248"/>
      <c r="B25" s="248"/>
      <c r="C25" s="248"/>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row>
    <row r="26" spans="1:34" s="247" customFormat="1" x14ac:dyDescent="0.15">
      <c r="A26" s="248"/>
      <c r="B26" s="248"/>
      <c r="C26" s="248"/>
      <c r="D26" s="248"/>
      <c r="E26" s="248"/>
      <c r="F26" s="248"/>
      <c r="G26" s="248"/>
      <c r="H26" s="248"/>
      <c r="I26" s="248"/>
      <c r="J26" s="248"/>
      <c r="K26" s="248"/>
      <c r="L26" s="248"/>
      <c r="M26" s="248"/>
      <c r="N26" s="248"/>
      <c r="O26" s="248"/>
      <c r="P26" s="248"/>
      <c r="Q26" s="248"/>
      <c r="R26" s="248"/>
      <c r="S26" s="248"/>
      <c r="T26" s="248"/>
      <c r="U26" s="248"/>
      <c r="V26" s="248"/>
      <c r="W26" s="248"/>
      <c r="X26" s="248"/>
      <c r="Y26" s="248"/>
      <c r="Z26" s="248"/>
      <c r="AA26" s="248"/>
      <c r="AB26" s="248"/>
      <c r="AC26" s="248"/>
      <c r="AD26" s="248"/>
      <c r="AE26" s="248"/>
      <c r="AF26" s="248"/>
      <c r="AG26" s="248"/>
      <c r="AH26" s="248"/>
    </row>
    <row r="27" spans="1:34" s="247" customFormat="1" x14ac:dyDescent="0.15">
      <c r="A27" s="248"/>
      <c r="B27" s="248"/>
      <c r="C27" s="248"/>
      <c r="D27" s="248"/>
      <c r="E27" s="248"/>
      <c r="F27" s="248"/>
      <c r="G27" s="248"/>
      <c r="H27" s="248"/>
      <c r="I27" s="248"/>
      <c r="J27" s="248"/>
      <c r="K27" s="248"/>
      <c r="L27" s="248"/>
      <c r="M27" s="248"/>
      <c r="N27" s="248"/>
      <c r="O27" s="248"/>
      <c r="P27" s="248"/>
      <c r="Q27" s="248"/>
      <c r="R27" s="248"/>
      <c r="S27" s="248"/>
      <c r="T27" s="248"/>
      <c r="U27" s="248"/>
      <c r="V27" s="248"/>
      <c r="W27" s="248"/>
      <c r="X27" s="248"/>
      <c r="Y27" s="248"/>
      <c r="Z27" s="248"/>
      <c r="AA27" s="248"/>
      <c r="AB27" s="248"/>
      <c r="AC27" s="248"/>
      <c r="AD27" s="248"/>
      <c r="AE27" s="248"/>
      <c r="AF27" s="248"/>
      <c r="AG27" s="248"/>
      <c r="AH27" s="248"/>
    </row>
    <row r="28" spans="1:34" s="247" customFormat="1" x14ac:dyDescent="0.15">
      <c r="A28" s="248"/>
      <c r="B28" s="248"/>
      <c r="C28" s="248"/>
      <c r="D28" s="248"/>
      <c r="E28" s="248"/>
      <c r="F28" s="248"/>
      <c r="G28" s="248"/>
      <c r="H28" s="248"/>
      <c r="I28" s="248"/>
      <c r="J28" s="248"/>
      <c r="K28" s="248"/>
      <c r="L28" s="248"/>
      <c r="M28" s="248"/>
      <c r="N28" s="248"/>
      <c r="P28" s="248"/>
      <c r="Q28" s="248"/>
      <c r="R28" s="248"/>
      <c r="S28" s="248"/>
      <c r="U28" s="248"/>
      <c r="V28" s="248"/>
      <c r="W28" s="248"/>
      <c r="X28" s="248"/>
      <c r="Y28" s="248"/>
      <c r="Z28" s="248"/>
      <c r="AA28" s="248"/>
      <c r="AB28" s="248"/>
      <c r="AC28" s="248"/>
      <c r="AD28" s="248"/>
      <c r="AE28" s="248"/>
      <c r="AF28" s="248"/>
      <c r="AG28" s="248"/>
    </row>
    <row r="29" spans="1:34" s="247" customFormat="1" x14ac:dyDescent="0.15">
      <c r="A29" s="248"/>
      <c r="B29" s="248"/>
      <c r="C29" s="248"/>
      <c r="D29" s="248"/>
      <c r="E29" s="248"/>
      <c r="F29" s="248"/>
      <c r="G29" s="248"/>
      <c r="H29" s="248"/>
      <c r="I29" s="248"/>
      <c r="J29" s="248"/>
      <c r="K29" s="248"/>
      <c r="L29" s="248"/>
      <c r="M29" s="248"/>
      <c r="N29" s="248"/>
      <c r="O29" s="248"/>
      <c r="P29" s="248"/>
      <c r="Q29" s="248"/>
      <c r="R29" s="248"/>
      <c r="S29" s="248"/>
      <c r="T29" s="248"/>
      <c r="U29" s="248"/>
      <c r="V29" s="248"/>
      <c r="W29" s="248"/>
      <c r="X29" s="248"/>
      <c r="Y29" s="248"/>
      <c r="Z29" s="248"/>
      <c r="AA29" s="248"/>
      <c r="AB29" s="248"/>
      <c r="AC29" s="248"/>
      <c r="AD29" s="248"/>
      <c r="AE29" s="248"/>
      <c r="AF29" s="248"/>
      <c r="AG29" s="248"/>
      <c r="AH29" s="248"/>
    </row>
    <row r="30" spans="1:34" s="247" customFormat="1" x14ac:dyDescent="0.15">
      <c r="A30" s="248"/>
      <c r="B30" s="248"/>
      <c r="C30" s="248"/>
      <c r="D30" s="248"/>
      <c r="E30" s="248"/>
      <c r="F30" s="248"/>
      <c r="G30" s="248"/>
      <c r="H30" s="248"/>
      <c r="I30" s="248"/>
      <c r="J30" s="248"/>
      <c r="K30" s="248"/>
      <c r="L30" s="248"/>
      <c r="M30" s="248"/>
      <c r="N30" s="248"/>
      <c r="O30" s="248"/>
      <c r="P30" s="248"/>
      <c r="Q30" s="248"/>
      <c r="R30" s="248"/>
      <c r="S30" s="248"/>
      <c r="T30" s="248"/>
      <c r="U30" s="248"/>
      <c r="V30" s="248"/>
      <c r="W30" s="248"/>
      <c r="X30" s="248"/>
      <c r="Y30" s="248"/>
      <c r="Z30" s="248"/>
      <c r="AA30" s="248"/>
      <c r="AB30" s="248"/>
      <c r="AC30" s="248"/>
      <c r="AD30" s="248"/>
      <c r="AE30" s="248"/>
      <c r="AF30" s="248"/>
      <c r="AG30" s="248"/>
      <c r="AH30" s="248"/>
    </row>
    <row r="31" spans="1:34" s="247" customFormat="1" x14ac:dyDescent="0.15">
      <c r="A31" s="248"/>
      <c r="B31" s="248"/>
      <c r="C31" s="248"/>
      <c r="D31" s="248"/>
      <c r="E31" s="248"/>
      <c r="F31" s="248"/>
      <c r="G31" s="248"/>
      <c r="H31" s="248"/>
      <c r="I31" s="248"/>
      <c r="J31" s="248"/>
      <c r="K31" s="248"/>
      <c r="L31" s="248"/>
      <c r="M31" s="248"/>
      <c r="N31" s="248"/>
      <c r="O31" s="248"/>
      <c r="P31" s="248"/>
      <c r="R31" s="248"/>
      <c r="S31" s="248"/>
      <c r="T31" s="248"/>
      <c r="U31" s="248"/>
      <c r="V31" s="248"/>
      <c r="W31" s="248"/>
      <c r="X31" s="248"/>
      <c r="Y31" s="248"/>
      <c r="Z31" s="248"/>
      <c r="AA31" s="248"/>
      <c r="AB31" s="248"/>
      <c r="AC31" s="248"/>
      <c r="AD31" s="248"/>
      <c r="AE31" s="248"/>
      <c r="AF31" s="248"/>
      <c r="AG31" s="248"/>
      <c r="AH31" s="248"/>
    </row>
    <row r="32" spans="1:34" s="247" customFormat="1" x14ac:dyDescent="0.15">
      <c r="A32" s="248"/>
      <c r="B32" s="248"/>
      <c r="C32" s="248"/>
      <c r="D32" s="248"/>
      <c r="E32" s="248"/>
      <c r="F32" s="248"/>
      <c r="G32" s="248"/>
      <c r="H32" s="248"/>
      <c r="I32" s="248"/>
      <c r="J32" s="248"/>
      <c r="K32" s="248"/>
      <c r="M32" s="248"/>
      <c r="N32" s="248"/>
      <c r="O32" s="248"/>
      <c r="P32" s="248"/>
      <c r="Q32" s="248"/>
      <c r="R32" s="248"/>
      <c r="S32" s="248"/>
      <c r="T32" s="248"/>
      <c r="U32" s="248"/>
      <c r="V32" s="248"/>
      <c r="W32" s="248"/>
      <c r="X32" s="248"/>
      <c r="Y32" s="248"/>
      <c r="Z32" s="248"/>
      <c r="AA32" s="248"/>
      <c r="AB32" s="248"/>
      <c r="AC32" s="248"/>
      <c r="AD32" s="248"/>
      <c r="AE32" s="248"/>
      <c r="AF32" s="248"/>
      <c r="AG32" s="248"/>
      <c r="AH32" s="248"/>
    </row>
    <row r="33" spans="1:34" s="247" customFormat="1" x14ac:dyDescent="0.15">
      <c r="A33" s="248"/>
      <c r="B33" s="248"/>
      <c r="D33" s="248"/>
      <c r="F33" s="248"/>
      <c r="H33" s="248"/>
      <c r="J33" s="248"/>
      <c r="K33" s="248"/>
      <c r="L33" s="248"/>
      <c r="M33" s="248"/>
      <c r="N33" s="248"/>
      <c r="O33" s="248"/>
      <c r="P33" s="248"/>
      <c r="Q33" s="248"/>
      <c r="R33" s="248"/>
      <c r="S33" s="248"/>
      <c r="T33" s="248"/>
      <c r="U33" s="248"/>
      <c r="V33" s="248"/>
      <c r="W33" s="248"/>
      <c r="Y33" s="248"/>
      <c r="Z33" s="248"/>
      <c r="AA33" s="248"/>
      <c r="AB33" s="248"/>
      <c r="AC33" s="248"/>
      <c r="AD33" s="248"/>
      <c r="AE33" s="248"/>
      <c r="AF33" s="248"/>
      <c r="AG33" s="248"/>
      <c r="AH33" s="248"/>
    </row>
    <row r="34" spans="1:34" s="247" customFormat="1" x14ac:dyDescent="0.15">
      <c r="A34" s="248"/>
      <c r="C34" s="248"/>
      <c r="D34" s="248"/>
      <c r="E34" s="248"/>
      <c r="F34" s="248"/>
      <c r="G34" s="248"/>
      <c r="H34" s="248"/>
      <c r="I34" s="248"/>
      <c r="J34" s="248"/>
      <c r="K34" s="248"/>
      <c r="L34" s="248"/>
      <c r="M34" s="248"/>
      <c r="N34" s="248"/>
      <c r="O34" s="248"/>
      <c r="Q34" s="248"/>
      <c r="S34" s="248"/>
      <c r="U34" s="248"/>
      <c r="V34" s="248"/>
      <c r="W34" s="248"/>
      <c r="X34" s="248"/>
      <c r="Y34" s="248"/>
      <c r="Z34" s="248"/>
      <c r="AA34" s="248"/>
      <c r="AB34" s="248"/>
      <c r="AC34" s="248"/>
      <c r="AD34" s="248"/>
      <c r="AE34" s="248"/>
      <c r="AF34" s="248"/>
      <c r="AG34" s="248"/>
      <c r="AH34" s="248"/>
    </row>
    <row r="35" spans="1:34" s="247" customFormat="1" x14ac:dyDescent="0.15">
      <c r="A35" s="248"/>
      <c r="B35" s="248"/>
      <c r="C35" s="248"/>
      <c r="E35" s="248"/>
      <c r="F35" s="248"/>
      <c r="G35" s="248"/>
      <c r="H35" s="248"/>
      <c r="I35" s="248"/>
      <c r="J35" s="248"/>
      <c r="K35" s="248"/>
      <c r="L35" s="248"/>
      <c r="M35" s="248"/>
      <c r="N35" s="248"/>
      <c r="O35" s="248"/>
      <c r="P35" s="248"/>
      <c r="Q35" s="248"/>
      <c r="R35" s="248"/>
      <c r="S35" s="248"/>
      <c r="T35" s="248"/>
      <c r="U35" s="248"/>
      <c r="V35" s="248"/>
      <c r="X35" s="248"/>
      <c r="Y35" s="248"/>
      <c r="Z35" s="248"/>
      <c r="AA35" s="248"/>
      <c r="AB35" s="248"/>
    </row>
    <row r="36" spans="1:34" s="247" customFormat="1" x14ac:dyDescent="0.15">
      <c r="A36" s="248"/>
      <c r="B36" s="248"/>
      <c r="C36" s="248"/>
      <c r="D36" s="248"/>
      <c r="E36" s="248"/>
      <c r="F36" s="248"/>
      <c r="G36" s="248"/>
      <c r="I36" s="248"/>
      <c r="L36" s="248"/>
      <c r="N36" s="248"/>
      <c r="O36" s="248"/>
      <c r="P36" s="248"/>
      <c r="Q36" s="248"/>
      <c r="R36" s="248"/>
      <c r="S36" s="248"/>
      <c r="T36" s="248"/>
      <c r="U36" s="248"/>
      <c r="V36" s="248"/>
      <c r="W36" s="248"/>
      <c r="X36" s="248"/>
    </row>
    <row r="37" spans="1:34" s="247" customFormat="1" x14ac:dyDescent="0.15">
      <c r="A37" s="248"/>
      <c r="B37" s="248"/>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row>
    <row r="38" spans="1:34" s="247" customFormat="1" x14ac:dyDescent="0.15">
      <c r="A38" s="248"/>
      <c r="B38" s="248"/>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row>
    <row r="39" spans="1:34" s="247" customFormat="1" x14ac:dyDescent="0.15">
      <c r="A39" s="248"/>
      <c r="B39" s="248"/>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row>
    <row r="40" spans="1:34" s="247" customFormat="1" x14ac:dyDescent="0.15">
      <c r="A40" s="248"/>
      <c r="B40" s="248"/>
      <c r="C40" s="248"/>
      <c r="D40" s="248"/>
      <c r="E40" s="248"/>
      <c r="F40" s="248"/>
      <c r="G40" s="248"/>
      <c r="H40" s="248"/>
      <c r="I40" s="248"/>
      <c r="J40" s="248"/>
      <c r="K40" s="248"/>
      <c r="L40" s="248"/>
      <c r="M40" s="248"/>
      <c r="N40" s="248"/>
      <c r="O40" s="248"/>
      <c r="P40" s="248"/>
      <c r="Q40" s="248"/>
      <c r="R40" s="248"/>
      <c r="S40" s="248"/>
      <c r="T40" s="248"/>
      <c r="U40" s="248"/>
      <c r="V40" s="248"/>
      <c r="W40" s="248"/>
      <c r="Y40" s="248"/>
      <c r="Z40" s="248"/>
      <c r="AA40" s="248"/>
      <c r="AB40" s="248"/>
      <c r="AC40" s="248"/>
      <c r="AD40" s="248"/>
      <c r="AE40" s="248"/>
      <c r="AF40" s="248"/>
      <c r="AG40" s="248"/>
      <c r="AH40" s="248"/>
    </row>
    <row r="41" spans="1:34" s="247" customFormat="1" x14ac:dyDescent="0.15">
      <c r="A41" s="248"/>
      <c r="B41" s="248"/>
      <c r="C41" s="248"/>
      <c r="D41" s="248"/>
      <c r="E41" s="248"/>
      <c r="F41" s="248"/>
      <c r="G41" s="248"/>
      <c r="H41" s="248"/>
      <c r="I41" s="248"/>
      <c r="J41" s="248"/>
      <c r="K41" s="248"/>
      <c r="L41" s="248"/>
      <c r="M41" s="248"/>
      <c r="N41" s="248"/>
      <c r="O41" s="248"/>
      <c r="P41" s="248"/>
      <c r="Q41" s="248"/>
      <c r="S41" s="248"/>
      <c r="T41" s="248"/>
      <c r="U41" s="248"/>
      <c r="V41" s="248"/>
      <c r="W41" s="248"/>
      <c r="X41" s="248"/>
      <c r="Y41" s="248"/>
      <c r="Z41" s="248"/>
      <c r="AA41" s="248"/>
      <c r="AB41" s="248"/>
      <c r="AC41" s="248"/>
      <c r="AD41" s="248"/>
      <c r="AE41" s="248"/>
      <c r="AF41" s="248"/>
      <c r="AG41" s="248"/>
      <c r="AH41" s="248"/>
    </row>
    <row r="42" spans="1:34" s="247" customFormat="1" x14ac:dyDescent="0.15">
      <c r="A42" s="248"/>
      <c r="B42" s="248"/>
      <c r="C42" s="248"/>
      <c r="D42" s="248"/>
      <c r="E42" s="248"/>
      <c r="F42" s="248"/>
      <c r="G42" s="248"/>
      <c r="H42" s="248"/>
      <c r="I42" s="248"/>
      <c r="J42" s="248"/>
      <c r="K42" s="248"/>
      <c r="L42" s="248"/>
      <c r="M42" s="248"/>
      <c r="N42" s="248"/>
      <c r="O42" s="248"/>
      <c r="P42" s="248"/>
      <c r="Q42" s="248"/>
      <c r="R42" s="248"/>
      <c r="S42" s="248"/>
      <c r="T42" s="248"/>
      <c r="U42" s="248"/>
      <c r="V42" s="248"/>
      <c r="X42" s="248"/>
      <c r="Y42" s="248"/>
      <c r="Z42" s="248"/>
      <c r="AA42" s="248"/>
      <c r="AB42" s="248"/>
      <c r="AC42" s="248"/>
      <c r="AD42" s="248"/>
      <c r="AE42" s="248"/>
      <c r="AF42" s="248"/>
      <c r="AG42" s="248"/>
      <c r="AH42" s="248"/>
    </row>
    <row r="43" spans="1:34" s="247" customFormat="1" x14ac:dyDescent="0.15">
      <c r="A43" s="248"/>
      <c r="B43" s="248"/>
      <c r="C43" s="248"/>
      <c r="D43" s="248"/>
      <c r="E43" s="248"/>
      <c r="F43" s="248"/>
      <c r="G43" s="248"/>
      <c r="H43" s="248"/>
      <c r="I43" s="248"/>
      <c r="J43" s="248"/>
      <c r="K43" s="248"/>
      <c r="L43" s="248"/>
      <c r="M43" s="248"/>
      <c r="N43" s="248"/>
      <c r="O43" s="248"/>
      <c r="P43" s="248"/>
      <c r="Q43" s="248"/>
      <c r="R43" s="248"/>
      <c r="S43" s="248"/>
      <c r="T43" s="248"/>
      <c r="U43" s="248"/>
      <c r="V43" s="248"/>
      <c r="W43" s="248"/>
      <c r="X43" s="248"/>
    </row>
    <row r="44" spans="1:34" s="247" customFormat="1" x14ac:dyDescent="0.15">
      <c r="A44" s="248"/>
      <c r="B44" s="248"/>
      <c r="C44" s="248"/>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row>
    <row r="45" spans="1:34" s="247" customFormat="1" x14ac:dyDescent="0.15">
      <c r="A45" s="248"/>
      <c r="B45" s="248"/>
      <c r="C45" s="248"/>
      <c r="D45" s="248"/>
      <c r="E45" s="248"/>
      <c r="F45" s="248"/>
      <c r="G45" s="248"/>
      <c r="H45" s="248"/>
      <c r="I45" s="248"/>
      <c r="J45" s="248"/>
      <c r="K45" s="248"/>
      <c r="L45" s="248"/>
      <c r="M45" s="248"/>
      <c r="N45" s="248"/>
      <c r="O45" s="248"/>
      <c r="P45" s="248"/>
      <c r="Q45" s="248"/>
      <c r="R45" s="248"/>
      <c r="S45" s="248"/>
      <c r="T45" s="248"/>
      <c r="U45" s="248"/>
      <c r="V45" s="248"/>
      <c r="W45" s="248"/>
      <c r="Y45" s="248"/>
      <c r="Z45" s="248"/>
      <c r="AA45" s="248"/>
      <c r="AB45" s="248"/>
      <c r="AC45" s="248"/>
      <c r="AD45" s="248"/>
      <c r="AE45" s="248"/>
      <c r="AF45" s="248"/>
      <c r="AG45" s="248"/>
      <c r="AH45" s="248"/>
    </row>
    <row r="46" spans="1:34" s="247" customFormat="1" x14ac:dyDescent="0.15">
      <c r="A46" s="248"/>
      <c r="B46" s="248"/>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row>
    <row r="47" spans="1:34" s="247" customFormat="1" x14ac:dyDescent="0.15">
      <c r="A47" s="248"/>
      <c r="B47" s="248"/>
      <c r="C47" s="248"/>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8"/>
      <c r="AH47" s="248"/>
    </row>
    <row r="48" spans="1:34" s="247" customFormat="1" x14ac:dyDescent="0.15">
      <c r="A48" s="248"/>
      <c r="B48" s="248"/>
      <c r="C48" s="248"/>
      <c r="D48" s="248"/>
      <c r="E48" s="248"/>
      <c r="F48" s="248"/>
      <c r="G48" s="248"/>
      <c r="H48" s="248"/>
      <c r="I48" s="248"/>
      <c r="J48" s="248"/>
      <c r="K48" s="248"/>
      <c r="L48" s="248"/>
      <c r="M48" s="248"/>
      <c r="N48" s="248"/>
      <c r="O48" s="248"/>
      <c r="P48" s="248"/>
      <c r="Q48" s="248"/>
      <c r="R48" s="248"/>
      <c r="S48" s="248"/>
      <c r="T48" s="248"/>
      <c r="U48" s="248"/>
      <c r="V48" s="248"/>
      <c r="X48" s="248"/>
    </row>
    <row r="49" spans="1:34" s="247" customFormat="1" x14ac:dyDescent="0.15">
      <c r="A49" s="248"/>
      <c r="B49" s="248"/>
      <c r="C49" s="248"/>
      <c r="D49" s="248"/>
      <c r="E49" s="248"/>
      <c r="F49" s="248"/>
      <c r="G49" s="248"/>
      <c r="H49" s="248"/>
      <c r="I49" s="248"/>
      <c r="J49" s="248"/>
      <c r="K49" s="248"/>
      <c r="L49" s="248"/>
      <c r="M49" s="248"/>
      <c r="N49" s="248"/>
      <c r="O49" s="248"/>
      <c r="P49" s="248"/>
      <c r="Q49" s="248"/>
      <c r="R49" s="248"/>
      <c r="S49" s="248"/>
      <c r="T49" s="248"/>
      <c r="U49" s="248"/>
      <c r="V49" s="248"/>
      <c r="W49" s="248"/>
      <c r="X49" s="248"/>
      <c r="Y49" s="248"/>
      <c r="Z49" s="248"/>
      <c r="AA49" s="248"/>
      <c r="AB49" s="248"/>
      <c r="AC49" s="248"/>
      <c r="AD49" s="248"/>
      <c r="AE49" s="248"/>
      <c r="AF49" s="248"/>
      <c r="AG49" s="248"/>
      <c r="AH49" s="248"/>
    </row>
    <row r="50" spans="1:34" s="247" customFormat="1" x14ac:dyDescent="0.15">
      <c r="A50" s="248"/>
      <c r="B50" s="248"/>
      <c r="C50" s="248"/>
      <c r="D50" s="248"/>
      <c r="E50" s="248"/>
      <c r="F50" s="248"/>
      <c r="G50" s="248"/>
      <c r="H50" s="248"/>
      <c r="I50" s="248"/>
      <c r="J50" s="248"/>
      <c r="K50" s="248"/>
      <c r="L50" s="248"/>
      <c r="M50" s="248"/>
      <c r="N50" s="248"/>
      <c r="O50" s="248"/>
      <c r="P50" s="248"/>
      <c r="Q50" s="248"/>
      <c r="R50" s="248"/>
      <c r="S50" s="248"/>
      <c r="T50" s="248"/>
      <c r="U50" s="248"/>
      <c r="V50" s="248"/>
      <c r="W50" s="248"/>
      <c r="X50" s="248"/>
      <c r="Y50" s="248"/>
      <c r="Z50" s="248"/>
      <c r="AA50" s="248"/>
      <c r="AB50" s="248"/>
      <c r="AC50" s="248"/>
      <c r="AD50" s="248"/>
    </row>
    <row r="51" spans="1:34" s="247" customFormat="1" x14ac:dyDescent="0.15">
      <c r="A51" s="248"/>
      <c r="B51" s="248"/>
      <c r="C51" s="248"/>
      <c r="D51" s="248"/>
      <c r="E51" s="248"/>
      <c r="F51" s="248"/>
      <c r="G51" s="248"/>
      <c r="H51" s="248"/>
      <c r="I51" s="248"/>
      <c r="J51" s="248"/>
      <c r="K51" s="248"/>
      <c r="L51" s="248"/>
      <c r="M51" s="248"/>
      <c r="N51" s="248"/>
      <c r="O51" s="248"/>
      <c r="P51" s="248"/>
      <c r="Q51" s="248"/>
      <c r="R51" s="248"/>
      <c r="S51" s="248"/>
      <c r="T51" s="248"/>
      <c r="U51" s="248"/>
      <c r="V51" s="248"/>
      <c r="W51" s="248"/>
      <c r="X51" s="248"/>
      <c r="Y51" s="248"/>
      <c r="Z51" s="248"/>
      <c r="AA51" s="248"/>
      <c r="AB51" s="248"/>
    </row>
    <row r="52" spans="1:34" s="247" customFormat="1" x14ac:dyDescent="0.15">
      <c r="A52" s="248"/>
      <c r="B52" s="248"/>
      <c r="C52" s="248"/>
      <c r="D52" s="248"/>
      <c r="E52" s="248"/>
      <c r="F52" s="248"/>
      <c r="G52" s="248"/>
      <c r="H52" s="248"/>
      <c r="I52" s="248"/>
      <c r="J52" s="248"/>
      <c r="K52" s="248"/>
      <c r="L52" s="248"/>
      <c r="M52" s="248"/>
      <c r="N52" s="248"/>
      <c r="O52" s="248"/>
      <c r="P52" s="248"/>
      <c r="Q52" s="248"/>
      <c r="R52" s="248"/>
      <c r="S52" s="248"/>
      <c r="T52" s="248"/>
      <c r="U52" s="248"/>
      <c r="V52" s="248"/>
      <c r="W52" s="248"/>
      <c r="X52" s="248"/>
      <c r="Y52" s="248"/>
      <c r="Z52" s="248"/>
      <c r="AA52" s="248"/>
      <c r="AB52" s="248"/>
      <c r="AC52" s="248"/>
      <c r="AD52" s="248"/>
      <c r="AE52" s="248"/>
      <c r="AF52" s="248"/>
      <c r="AG52" s="248"/>
      <c r="AH52" s="248"/>
    </row>
    <row r="53" spans="1:34" s="247" customFormat="1" x14ac:dyDescent="0.15">
      <c r="A53" s="248"/>
      <c r="B53" s="248"/>
      <c r="C53" s="248"/>
      <c r="D53" s="248"/>
      <c r="E53" s="248"/>
      <c r="F53" s="248"/>
      <c r="G53" s="248"/>
      <c r="H53" s="248"/>
      <c r="I53" s="248"/>
      <c r="J53" s="248"/>
      <c r="K53" s="248"/>
      <c r="L53" s="248"/>
      <c r="M53" s="248"/>
      <c r="N53" s="248"/>
      <c r="O53" s="248"/>
      <c r="P53" s="248"/>
      <c r="Q53" s="248"/>
      <c r="R53" s="248"/>
      <c r="S53" s="248"/>
      <c r="T53" s="248"/>
      <c r="U53" s="248"/>
      <c r="V53" s="248"/>
      <c r="W53" s="248"/>
      <c r="X53" s="248"/>
      <c r="Y53" s="248"/>
      <c r="Z53" s="248"/>
      <c r="AA53" s="248"/>
      <c r="AB53" s="248"/>
      <c r="AC53" s="248"/>
      <c r="AD53" s="248"/>
      <c r="AE53" s="248"/>
    </row>
    <row r="54" spans="1:34" s="247" customFormat="1" x14ac:dyDescent="0.15">
      <c r="A54" s="248"/>
      <c r="B54" s="248"/>
      <c r="C54" s="248"/>
      <c r="D54" s="248"/>
      <c r="E54" s="248"/>
      <c r="F54" s="248"/>
      <c r="G54" s="248"/>
      <c r="H54" s="248"/>
      <c r="I54" s="248"/>
      <c r="J54" s="248"/>
      <c r="K54" s="248"/>
      <c r="L54" s="248"/>
      <c r="M54" s="248"/>
      <c r="N54" s="248"/>
      <c r="O54" s="248"/>
      <c r="P54" s="248"/>
      <c r="Q54" s="248"/>
      <c r="R54" s="248"/>
      <c r="S54" s="248"/>
      <c r="T54" s="248"/>
      <c r="U54" s="248"/>
      <c r="V54" s="248"/>
      <c r="W54" s="248"/>
      <c r="X54" s="248"/>
      <c r="Y54" s="248"/>
      <c r="Z54" s="248"/>
      <c r="AA54" s="248"/>
      <c r="AB54" s="248"/>
      <c r="AC54" s="248"/>
      <c r="AD54" s="248"/>
      <c r="AE54" s="248"/>
      <c r="AF54" s="248"/>
      <c r="AG54" s="248"/>
    </row>
    <row r="55" spans="1:34" s="247" customFormat="1" x14ac:dyDescent="0.15">
      <c r="A55" s="248"/>
      <c r="B55" s="248"/>
      <c r="C55" s="248"/>
      <c r="D55" s="248"/>
      <c r="E55" s="248"/>
      <c r="F55" s="248"/>
      <c r="G55" s="248"/>
      <c r="H55" s="248"/>
      <c r="I55" s="248"/>
      <c r="J55" s="248"/>
      <c r="K55" s="248"/>
      <c r="L55" s="248"/>
      <c r="M55" s="248"/>
      <c r="N55" s="248"/>
      <c r="O55" s="248"/>
      <c r="P55" s="248"/>
      <c r="Q55" s="248"/>
      <c r="R55" s="248"/>
      <c r="S55" s="248"/>
      <c r="T55" s="248"/>
      <c r="U55" s="248"/>
      <c r="V55" s="248"/>
      <c r="W55" s="248"/>
      <c r="X55" s="248"/>
      <c r="Y55" s="248"/>
      <c r="Z55" s="248"/>
      <c r="AA55" s="248"/>
      <c r="AB55" s="248"/>
      <c r="AC55" s="248"/>
      <c r="AD55" s="248"/>
      <c r="AE55" s="248"/>
      <c r="AF55" s="248"/>
      <c r="AG55" s="248"/>
      <c r="AH55" s="248"/>
    </row>
    <row r="56" spans="1:34" s="247" customFormat="1" x14ac:dyDescent="0.15">
      <c r="A56" s="248"/>
      <c r="B56" s="248"/>
      <c r="C56" s="248"/>
      <c r="D56" s="248"/>
      <c r="E56" s="248"/>
      <c r="F56" s="248"/>
      <c r="G56" s="248"/>
      <c r="H56" s="248"/>
      <c r="I56" s="248"/>
      <c r="J56" s="248"/>
      <c r="K56" s="248"/>
      <c r="L56" s="248"/>
      <c r="M56" s="248"/>
      <c r="N56" s="248"/>
      <c r="O56" s="248"/>
      <c r="P56" s="248"/>
      <c r="Q56" s="248"/>
      <c r="R56" s="248"/>
      <c r="S56" s="248"/>
      <c r="T56" s="248"/>
      <c r="U56" s="248"/>
      <c r="V56" s="248"/>
      <c r="W56" s="248"/>
      <c r="X56" s="248"/>
      <c r="Y56" s="248"/>
      <c r="Z56" s="248"/>
      <c r="AA56" s="248"/>
    </row>
    <row r="57" spans="1:34" s="247" customFormat="1" x14ac:dyDescent="0.15">
      <c r="A57" s="248"/>
      <c r="B57" s="248"/>
      <c r="C57" s="248"/>
      <c r="D57" s="248"/>
      <c r="E57" s="248"/>
      <c r="F57" s="248"/>
      <c r="G57" s="248"/>
      <c r="H57" s="248"/>
      <c r="I57" s="248"/>
      <c r="J57" s="248"/>
      <c r="K57" s="248"/>
      <c r="L57" s="248"/>
      <c r="M57" s="248"/>
      <c r="N57" s="248"/>
      <c r="O57" s="248"/>
      <c r="P57" s="248"/>
      <c r="Q57" s="248"/>
      <c r="R57" s="248"/>
      <c r="S57" s="248"/>
      <c r="T57" s="248"/>
      <c r="U57" s="248"/>
      <c r="V57" s="248"/>
      <c r="W57" s="248"/>
      <c r="X57" s="248"/>
      <c r="Y57" s="248"/>
      <c r="Z57" s="248"/>
      <c r="AA57" s="248"/>
      <c r="AB57" s="248"/>
      <c r="AC57" s="248"/>
      <c r="AD57" s="248"/>
      <c r="AE57" s="248"/>
      <c r="AF57" s="248"/>
      <c r="AG57" s="248"/>
    </row>
    <row r="58" spans="1:34" s="247" customFormat="1" x14ac:dyDescent="0.15">
      <c r="A58" s="248"/>
      <c r="B58" s="248"/>
      <c r="C58" s="248"/>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c r="AD58" s="248"/>
      <c r="AE58" s="248"/>
      <c r="AF58" s="248"/>
      <c r="AG58" s="248"/>
    </row>
    <row r="59" spans="1:34" s="247" customFormat="1" x14ac:dyDescent="0.15">
      <c r="A59" s="248"/>
      <c r="B59" s="248"/>
      <c r="C59" s="248"/>
      <c r="D59" s="248"/>
      <c r="E59" s="248"/>
      <c r="F59" s="248"/>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c r="AD59" s="248"/>
      <c r="AE59" s="248"/>
      <c r="AF59" s="248"/>
    </row>
    <row r="60" spans="1:34" s="247" customFormat="1" x14ac:dyDescent="0.15">
      <c r="A60" s="248"/>
      <c r="B60" s="248"/>
      <c r="C60" s="248"/>
      <c r="D60" s="248"/>
      <c r="E60" s="248"/>
      <c r="F60" s="248"/>
      <c r="G60" s="248"/>
      <c r="H60" s="248"/>
      <c r="I60" s="248"/>
      <c r="J60" s="248"/>
      <c r="K60" s="248"/>
      <c r="L60" s="248"/>
      <c r="M60" s="248"/>
      <c r="N60" s="248"/>
      <c r="O60" s="248"/>
      <c r="P60" s="248"/>
      <c r="Q60" s="248"/>
      <c r="R60" s="248"/>
      <c r="S60" s="248"/>
      <c r="T60" s="248"/>
      <c r="U60" s="248"/>
      <c r="V60" s="248"/>
      <c r="W60" s="248"/>
      <c r="X60" s="248"/>
      <c r="Y60" s="248"/>
      <c r="Z60" s="248"/>
      <c r="AA60" s="248"/>
      <c r="AB60" s="248"/>
      <c r="AC60" s="248"/>
      <c r="AD60" s="248"/>
      <c r="AE60" s="248"/>
      <c r="AF60" s="248"/>
      <c r="AG60" s="248"/>
      <c r="AH60" s="248"/>
    </row>
    <row r="61" spans="1:34" s="247" customFormat="1" x14ac:dyDescent="0.15">
      <c r="A61" s="248"/>
      <c r="B61" s="248"/>
      <c r="C61" s="248"/>
      <c r="D61" s="248"/>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c r="AD61" s="248"/>
      <c r="AE61" s="248"/>
      <c r="AF61" s="248"/>
      <c r="AG61" s="248"/>
      <c r="AH61" s="248"/>
    </row>
    <row r="62" spans="1:34" s="247" customFormat="1" x14ac:dyDescent="0.15">
      <c r="A62" s="248"/>
      <c r="B62" s="248"/>
      <c r="C62" s="248"/>
      <c r="D62" s="248"/>
      <c r="E62" s="248"/>
      <c r="F62" s="248"/>
      <c r="G62" s="248"/>
      <c r="H62" s="248"/>
      <c r="I62" s="248"/>
      <c r="J62" s="248"/>
      <c r="K62" s="248"/>
      <c r="L62" s="248"/>
      <c r="M62" s="248"/>
      <c r="N62" s="248"/>
      <c r="O62" s="248"/>
      <c r="P62" s="248"/>
      <c r="Q62" s="248"/>
      <c r="R62" s="248"/>
      <c r="S62" s="248"/>
      <c r="T62" s="248"/>
      <c r="U62" s="248"/>
      <c r="V62" s="248"/>
      <c r="W62" s="248"/>
      <c r="X62" s="248"/>
      <c r="Y62" s="248"/>
      <c r="Z62" s="248"/>
      <c r="AA62" s="248"/>
      <c r="AB62" s="248"/>
      <c r="AC62" s="248"/>
      <c r="AD62" s="248"/>
      <c r="AE62" s="248"/>
      <c r="AF62" s="248"/>
      <c r="AG62" s="248"/>
      <c r="AH62" s="248"/>
    </row>
    <row r="63" spans="1:34" s="247" customFormat="1" x14ac:dyDescent="0.15">
      <c r="A63" s="248"/>
      <c r="B63" s="248"/>
      <c r="C63" s="248"/>
      <c r="D63" s="248"/>
      <c r="E63" s="248"/>
      <c r="F63" s="248"/>
      <c r="G63" s="248"/>
      <c r="H63" s="248"/>
      <c r="I63" s="248"/>
      <c r="J63" s="248"/>
      <c r="K63" s="248"/>
      <c r="L63" s="248"/>
      <c r="M63" s="248"/>
      <c r="N63" s="248"/>
      <c r="O63" s="248"/>
      <c r="P63" s="248"/>
      <c r="Q63" s="248"/>
      <c r="R63" s="248"/>
      <c r="S63" s="248"/>
      <c r="T63" s="248"/>
      <c r="U63" s="248"/>
      <c r="V63" s="248"/>
      <c r="W63" s="248"/>
      <c r="X63" s="248"/>
      <c r="Y63" s="248"/>
      <c r="Z63" s="248"/>
      <c r="AA63" s="248"/>
      <c r="AB63" s="248"/>
      <c r="AC63" s="248"/>
      <c r="AD63" s="248"/>
      <c r="AE63" s="248"/>
      <c r="AF63" s="248"/>
      <c r="AG63" s="248"/>
    </row>
    <row r="64" spans="1:34" s="247" customFormat="1" x14ac:dyDescent="0.15">
      <c r="A64" s="248"/>
      <c r="B64" s="248"/>
      <c r="C64" s="248"/>
      <c r="D64" s="248"/>
      <c r="E64" s="248"/>
      <c r="F64" s="248"/>
      <c r="G64" s="248"/>
      <c r="H64" s="248"/>
      <c r="I64" s="248"/>
      <c r="J64" s="248"/>
      <c r="K64" s="248"/>
      <c r="L64" s="248"/>
      <c r="M64" s="248"/>
      <c r="N64" s="248"/>
      <c r="O64" s="248"/>
      <c r="P64" s="248"/>
      <c r="Q64" s="248"/>
      <c r="R64" s="248"/>
      <c r="S64" s="248"/>
      <c r="T64" s="248"/>
      <c r="U64" s="248"/>
      <c r="V64" s="248"/>
      <c r="W64" s="248"/>
      <c r="X64" s="248"/>
      <c r="Y64" s="248"/>
      <c r="Z64" s="248"/>
      <c r="AA64" s="248"/>
      <c r="AB64" s="248"/>
      <c r="AC64" s="248"/>
      <c r="AD64" s="248"/>
      <c r="AE64" s="248"/>
      <c r="AF64" s="248"/>
    </row>
    <row r="65" spans="1:34" s="247" customFormat="1" x14ac:dyDescent="0.15">
      <c r="A65" s="248"/>
      <c r="B65" s="248"/>
      <c r="C65" s="248"/>
      <c r="D65" s="248"/>
      <c r="E65" s="248"/>
      <c r="F65" s="248"/>
      <c r="G65" s="248"/>
      <c r="H65" s="248"/>
      <c r="I65" s="248"/>
      <c r="J65" s="248"/>
      <c r="K65" s="248"/>
      <c r="L65" s="248"/>
      <c r="M65" s="248"/>
      <c r="N65" s="248"/>
      <c r="O65" s="248"/>
      <c r="P65" s="248"/>
      <c r="Q65" s="248"/>
      <c r="R65" s="248"/>
      <c r="S65" s="248"/>
      <c r="T65" s="248"/>
      <c r="U65" s="248"/>
      <c r="V65" s="248"/>
      <c r="W65" s="248"/>
      <c r="X65" s="248"/>
      <c r="Y65" s="248"/>
      <c r="Z65" s="248"/>
      <c r="AA65" s="248"/>
      <c r="AB65" s="248"/>
      <c r="AC65" s="248"/>
      <c r="AD65" s="248"/>
      <c r="AE65" s="248"/>
      <c r="AF65" s="248"/>
      <c r="AG65" s="248"/>
      <c r="AH65" s="248"/>
    </row>
    <row r="66" spans="1:34" s="247" customFormat="1" x14ac:dyDescent="0.15">
      <c r="A66" s="248"/>
      <c r="B66" s="248"/>
      <c r="C66" s="248"/>
      <c r="D66" s="248"/>
      <c r="E66" s="248"/>
      <c r="F66" s="248"/>
      <c r="G66" s="248"/>
      <c r="H66" s="248"/>
      <c r="I66" s="248"/>
      <c r="J66" s="248"/>
      <c r="K66" s="248"/>
      <c r="L66" s="248"/>
      <c r="M66" s="248"/>
      <c r="N66" s="248"/>
      <c r="O66" s="248"/>
      <c r="P66" s="248"/>
      <c r="Q66" s="248"/>
      <c r="R66" s="248"/>
      <c r="S66" s="248"/>
      <c r="T66" s="248"/>
      <c r="U66" s="248"/>
      <c r="V66" s="248"/>
      <c r="W66" s="248"/>
      <c r="X66" s="248"/>
      <c r="Y66" s="248"/>
      <c r="Z66" s="248"/>
      <c r="AA66" s="248"/>
      <c r="AB66" s="248"/>
      <c r="AC66" s="248"/>
      <c r="AD66" s="248"/>
      <c r="AE66" s="248"/>
      <c r="AF66" s="248"/>
      <c r="AG66" s="248"/>
      <c r="AH66" s="248"/>
    </row>
    <row r="67" spans="1:34" s="247" customFormat="1" x14ac:dyDescent="0.15">
      <c r="A67" s="248"/>
      <c r="B67" s="248"/>
      <c r="C67" s="248"/>
      <c r="D67" s="248"/>
      <c r="E67" s="248"/>
      <c r="F67" s="248"/>
      <c r="G67" s="248"/>
      <c r="H67" s="248"/>
      <c r="I67" s="248"/>
      <c r="J67" s="248"/>
      <c r="K67" s="248"/>
      <c r="L67" s="248"/>
      <c r="M67" s="248"/>
      <c r="N67" s="248"/>
      <c r="O67" s="248"/>
      <c r="P67" s="248"/>
      <c r="Q67" s="248"/>
      <c r="R67" s="248"/>
      <c r="S67" s="248"/>
      <c r="T67" s="248"/>
      <c r="U67" s="248"/>
      <c r="V67" s="248"/>
      <c r="W67" s="248"/>
      <c r="X67" s="248"/>
      <c r="Y67" s="248"/>
      <c r="Z67" s="248"/>
      <c r="AA67" s="248"/>
      <c r="AB67" s="248"/>
      <c r="AC67" s="248"/>
      <c r="AD67" s="248"/>
      <c r="AE67" s="248"/>
      <c r="AF67" s="248"/>
      <c r="AG67" s="248"/>
      <c r="AH67" s="248"/>
    </row>
    <row r="68" spans="1:34" s="247" customFormat="1" x14ac:dyDescent="0.15">
      <c r="A68" s="248"/>
      <c r="B68" s="248"/>
      <c r="C68" s="248"/>
      <c r="D68" s="248"/>
      <c r="E68" s="248"/>
      <c r="F68" s="248"/>
      <c r="G68" s="248"/>
      <c r="H68" s="248"/>
      <c r="I68" s="248"/>
      <c r="J68" s="248"/>
      <c r="K68" s="248"/>
      <c r="L68" s="248"/>
      <c r="M68" s="248"/>
      <c r="N68" s="248"/>
      <c r="O68" s="248"/>
      <c r="P68" s="248"/>
      <c r="Q68" s="248"/>
      <c r="R68" s="248"/>
      <c r="S68" s="248"/>
      <c r="T68" s="248"/>
      <c r="U68" s="248"/>
      <c r="V68" s="248"/>
      <c r="W68" s="248"/>
      <c r="X68" s="248"/>
      <c r="Y68" s="248"/>
      <c r="Z68" s="248"/>
      <c r="AA68" s="248"/>
    </row>
    <row r="69" spans="1:34" s="247" customFormat="1" x14ac:dyDescent="0.15">
      <c r="A69" s="248"/>
      <c r="B69" s="248"/>
      <c r="C69" s="248"/>
      <c r="D69" s="248"/>
      <c r="E69" s="248"/>
      <c r="F69" s="248"/>
      <c r="G69" s="248"/>
      <c r="H69" s="248"/>
      <c r="I69" s="248"/>
      <c r="J69" s="248"/>
      <c r="K69" s="248"/>
      <c r="L69" s="248"/>
      <c r="M69" s="248"/>
      <c r="N69" s="248"/>
      <c r="O69" s="248"/>
      <c r="P69" s="248"/>
      <c r="Q69" s="248"/>
      <c r="R69" s="248"/>
      <c r="S69" s="248"/>
      <c r="T69" s="248"/>
      <c r="U69" s="248"/>
      <c r="V69" s="248"/>
      <c r="W69" s="248"/>
      <c r="X69" s="248"/>
      <c r="Y69" s="248"/>
      <c r="Z69" s="248"/>
      <c r="AA69" s="248"/>
      <c r="AB69" s="248"/>
      <c r="AC69" s="248"/>
      <c r="AD69" s="248"/>
      <c r="AE69" s="248"/>
    </row>
    <row r="70" spans="1:34" s="247" customFormat="1" x14ac:dyDescent="0.15">
      <c r="A70" s="248"/>
      <c r="B70" s="248"/>
      <c r="C70" s="248"/>
      <c r="D70" s="248"/>
      <c r="E70" s="248"/>
      <c r="F70" s="248"/>
      <c r="G70" s="248"/>
      <c r="H70" s="248"/>
      <c r="I70" s="248"/>
      <c r="J70" s="248"/>
      <c r="K70" s="248"/>
      <c r="L70" s="248"/>
      <c r="M70" s="248"/>
      <c r="N70" s="248"/>
      <c r="O70" s="248"/>
      <c r="P70" s="248"/>
      <c r="Q70" s="248"/>
      <c r="R70" s="248"/>
      <c r="S70" s="248"/>
      <c r="T70" s="248"/>
      <c r="U70" s="248"/>
      <c r="V70" s="248"/>
      <c r="W70" s="248"/>
      <c r="X70" s="248"/>
      <c r="Y70" s="248"/>
      <c r="Z70" s="248"/>
      <c r="AA70" s="248"/>
      <c r="AB70" s="248"/>
      <c r="AC70" s="248"/>
      <c r="AD70" s="248"/>
      <c r="AE70" s="248"/>
      <c r="AF70" s="248"/>
      <c r="AG70" s="248"/>
      <c r="AH70" s="248"/>
    </row>
    <row r="71" spans="1:34" s="247" customFormat="1" x14ac:dyDescent="0.15">
      <c r="A71" s="248"/>
      <c r="B71" s="248"/>
      <c r="C71" s="248"/>
      <c r="D71" s="248"/>
      <c r="E71" s="248"/>
      <c r="F71" s="248"/>
      <c r="G71" s="248"/>
      <c r="H71" s="248"/>
      <c r="I71" s="248"/>
      <c r="J71" s="248"/>
      <c r="K71" s="248"/>
      <c r="L71" s="248"/>
      <c r="M71" s="248"/>
      <c r="N71" s="248"/>
      <c r="O71" s="248"/>
      <c r="P71" s="248"/>
      <c r="Q71" s="248"/>
      <c r="R71" s="248"/>
      <c r="S71" s="248"/>
      <c r="T71" s="248"/>
      <c r="U71" s="248"/>
      <c r="V71" s="248"/>
      <c r="W71" s="248"/>
      <c r="X71" s="248"/>
      <c r="Y71" s="248"/>
      <c r="Z71" s="248"/>
      <c r="AA71" s="248"/>
      <c r="AB71" s="248"/>
      <c r="AC71" s="248"/>
      <c r="AD71" s="248"/>
      <c r="AE71" s="248"/>
      <c r="AF71" s="248"/>
      <c r="AG71" s="248"/>
      <c r="AH71" s="248"/>
    </row>
    <row r="72" spans="1:34" s="247" customFormat="1" x14ac:dyDescent="0.15">
      <c r="A72" s="248"/>
      <c r="B72" s="248"/>
      <c r="C72" s="248"/>
      <c r="D72" s="248"/>
      <c r="E72" s="248"/>
      <c r="F72" s="248"/>
      <c r="G72" s="248"/>
      <c r="H72" s="248"/>
      <c r="I72" s="248"/>
      <c r="J72" s="248"/>
      <c r="K72" s="248"/>
      <c r="L72" s="248"/>
      <c r="M72" s="248"/>
      <c r="N72" s="248"/>
      <c r="O72" s="248"/>
      <c r="P72" s="248"/>
      <c r="Q72" s="248"/>
      <c r="R72" s="248"/>
      <c r="S72" s="248"/>
      <c r="T72" s="248"/>
      <c r="U72" s="248"/>
      <c r="V72" s="248"/>
      <c r="W72" s="248"/>
      <c r="X72" s="248"/>
      <c r="Y72" s="248"/>
      <c r="Z72" s="248"/>
      <c r="AA72" s="248"/>
      <c r="AB72" s="248"/>
      <c r="AC72" s="248"/>
      <c r="AD72" s="248"/>
      <c r="AE72" s="248"/>
      <c r="AF72" s="248"/>
      <c r="AG72" s="248"/>
      <c r="AH72" s="248"/>
    </row>
    <row r="73" spans="1:34" s="247" customFormat="1" x14ac:dyDescent="0.15">
      <c r="A73" s="248"/>
      <c r="B73" s="248"/>
      <c r="C73" s="248"/>
      <c r="D73" s="248"/>
      <c r="E73" s="248"/>
      <c r="F73" s="248"/>
      <c r="G73" s="248"/>
      <c r="H73" s="248"/>
      <c r="I73" s="248"/>
      <c r="J73" s="248"/>
      <c r="K73" s="248"/>
      <c r="L73" s="248"/>
      <c r="M73" s="248"/>
      <c r="N73" s="248"/>
      <c r="O73" s="248"/>
      <c r="P73" s="248"/>
      <c r="Q73" s="248"/>
      <c r="R73" s="248"/>
      <c r="S73" s="248"/>
      <c r="T73" s="248"/>
      <c r="U73" s="248"/>
      <c r="V73" s="248"/>
      <c r="W73" s="248"/>
      <c r="X73" s="248"/>
      <c r="Y73" s="248"/>
      <c r="Z73" s="248"/>
      <c r="AA73" s="248"/>
      <c r="AB73" s="248"/>
      <c r="AC73" s="248"/>
      <c r="AD73" s="248"/>
      <c r="AE73" s="248"/>
      <c r="AF73" s="248"/>
      <c r="AG73" s="248"/>
      <c r="AH73" s="248"/>
    </row>
    <row r="74" spans="1:34" s="247" customFormat="1" x14ac:dyDescent="0.15">
      <c r="A74" s="248"/>
      <c r="B74" s="248"/>
      <c r="C74" s="248"/>
      <c r="D74" s="248"/>
      <c r="E74" s="248"/>
      <c r="F74" s="248"/>
      <c r="G74" s="248"/>
      <c r="H74" s="248"/>
      <c r="I74" s="248"/>
      <c r="J74" s="248"/>
      <c r="K74" s="248"/>
      <c r="L74" s="248"/>
      <c r="M74" s="248"/>
      <c r="N74" s="248"/>
      <c r="O74" s="248"/>
      <c r="P74" s="248"/>
      <c r="Q74" s="248"/>
      <c r="R74" s="248"/>
      <c r="S74" s="248"/>
      <c r="T74" s="248"/>
      <c r="U74" s="248"/>
      <c r="V74" s="248"/>
      <c r="W74" s="248"/>
      <c r="X74" s="248"/>
      <c r="Y74" s="248"/>
      <c r="Z74" s="248"/>
      <c r="AA74" s="248"/>
      <c r="AB74" s="248"/>
      <c r="AC74" s="248"/>
      <c r="AD74" s="248"/>
      <c r="AE74" s="248"/>
      <c r="AF74" s="248"/>
      <c r="AG74" s="248"/>
      <c r="AH74" s="248"/>
    </row>
    <row r="75" spans="1:34" s="247" customFormat="1" x14ac:dyDescent="0.15">
      <c r="A75" s="248"/>
      <c r="B75" s="248"/>
      <c r="C75" s="248"/>
      <c r="D75" s="248"/>
      <c r="E75" s="248"/>
      <c r="F75" s="248"/>
      <c r="G75" s="248"/>
      <c r="H75" s="248"/>
      <c r="I75" s="248"/>
      <c r="J75" s="248"/>
      <c r="K75" s="248"/>
      <c r="L75" s="248"/>
      <c r="M75" s="248"/>
      <c r="N75" s="248"/>
      <c r="O75" s="248"/>
      <c r="P75" s="248"/>
      <c r="Q75" s="248"/>
      <c r="R75" s="248"/>
      <c r="S75" s="248"/>
      <c r="T75" s="248"/>
      <c r="U75" s="248"/>
      <c r="V75" s="248"/>
      <c r="W75" s="248"/>
      <c r="X75" s="248"/>
      <c r="Y75" s="248"/>
      <c r="Z75" s="248"/>
      <c r="AA75" s="248"/>
      <c r="AB75" s="248"/>
      <c r="AC75" s="248"/>
      <c r="AD75" s="248"/>
      <c r="AE75" s="248"/>
      <c r="AF75" s="248"/>
      <c r="AG75" s="248"/>
    </row>
    <row r="76" spans="1:34" s="247" customFormat="1" x14ac:dyDescent="0.15">
      <c r="A76" s="248"/>
      <c r="B76" s="248"/>
      <c r="C76" s="248"/>
      <c r="D76" s="248"/>
      <c r="E76" s="248"/>
      <c r="F76" s="248"/>
      <c r="G76" s="248"/>
      <c r="H76" s="248"/>
      <c r="I76" s="248"/>
      <c r="J76" s="248"/>
      <c r="K76" s="248"/>
      <c r="L76" s="248"/>
      <c r="M76" s="248"/>
      <c r="N76" s="248"/>
      <c r="O76" s="248"/>
      <c r="P76" s="248"/>
      <c r="Q76" s="248"/>
      <c r="R76" s="248"/>
      <c r="S76" s="248"/>
      <c r="T76" s="248"/>
      <c r="U76" s="248"/>
      <c r="V76" s="248"/>
      <c r="W76" s="248"/>
      <c r="X76" s="248"/>
      <c r="Y76" s="248"/>
      <c r="Z76" s="248"/>
      <c r="AA76" s="248"/>
      <c r="AB76" s="248"/>
      <c r="AC76" s="248"/>
      <c r="AD76" s="248"/>
      <c r="AE76" s="248"/>
    </row>
    <row r="77" spans="1:34" s="247" customFormat="1" x14ac:dyDescent="0.15">
      <c r="A77" s="248"/>
      <c r="B77" s="248"/>
      <c r="C77" s="248"/>
      <c r="D77" s="248"/>
      <c r="E77" s="248"/>
      <c r="F77" s="248"/>
      <c r="G77" s="248"/>
      <c r="H77" s="248"/>
      <c r="I77" s="248"/>
      <c r="J77" s="248"/>
      <c r="K77" s="248"/>
      <c r="L77" s="248"/>
      <c r="M77" s="248"/>
      <c r="N77" s="248"/>
      <c r="O77" s="248"/>
      <c r="P77" s="248"/>
      <c r="Q77" s="248"/>
      <c r="R77" s="248"/>
      <c r="S77" s="248"/>
      <c r="T77" s="248"/>
      <c r="U77" s="248"/>
      <c r="V77" s="248"/>
      <c r="W77" s="248"/>
      <c r="X77" s="248"/>
      <c r="Y77" s="248"/>
      <c r="Z77" s="248"/>
      <c r="AA77" s="248"/>
      <c r="AB77" s="248"/>
      <c r="AC77" s="248"/>
      <c r="AD77" s="248"/>
      <c r="AE77" s="248"/>
      <c r="AF77" s="248"/>
    </row>
    <row r="78" spans="1:34" s="247" customFormat="1" x14ac:dyDescent="0.15">
      <c r="A78" s="248"/>
      <c r="B78" s="248"/>
      <c r="C78" s="248"/>
      <c r="D78" s="248"/>
      <c r="E78" s="248"/>
      <c r="F78" s="248"/>
      <c r="G78" s="248"/>
      <c r="H78" s="248"/>
      <c r="I78" s="248"/>
      <c r="J78" s="248"/>
      <c r="K78" s="248"/>
      <c r="L78" s="248"/>
      <c r="M78" s="248"/>
      <c r="N78" s="248"/>
      <c r="O78" s="248"/>
      <c r="P78" s="248"/>
      <c r="Q78" s="248"/>
      <c r="R78" s="248"/>
      <c r="S78" s="248"/>
      <c r="T78" s="248"/>
      <c r="U78" s="248"/>
      <c r="V78" s="248"/>
      <c r="W78" s="248"/>
      <c r="X78" s="248"/>
      <c r="Y78" s="248"/>
      <c r="Z78" s="248"/>
      <c r="AA78" s="248"/>
      <c r="AB78" s="248"/>
      <c r="AC78" s="248"/>
      <c r="AD78" s="248"/>
      <c r="AE78" s="248"/>
      <c r="AF78" s="248"/>
      <c r="AG78" s="248"/>
      <c r="AH78" s="248"/>
    </row>
    <row r="79" spans="1:34" s="247" customFormat="1" x14ac:dyDescent="0.15">
      <c r="A79" s="248"/>
      <c r="B79" s="248"/>
      <c r="C79" s="248"/>
      <c r="D79" s="248"/>
      <c r="E79" s="248"/>
      <c r="F79" s="248"/>
      <c r="G79" s="248"/>
      <c r="H79" s="248"/>
      <c r="I79" s="248"/>
      <c r="J79" s="248"/>
      <c r="K79" s="248"/>
      <c r="L79" s="248"/>
      <c r="M79" s="248"/>
      <c r="N79" s="248"/>
      <c r="O79" s="248"/>
      <c r="P79" s="248"/>
      <c r="Q79" s="248"/>
      <c r="R79" s="248"/>
      <c r="S79" s="248"/>
      <c r="T79" s="248"/>
      <c r="U79" s="248"/>
      <c r="V79" s="248"/>
      <c r="W79" s="248"/>
      <c r="X79" s="248"/>
      <c r="Y79" s="248"/>
      <c r="Z79" s="248"/>
      <c r="AA79" s="248"/>
      <c r="AB79" s="248"/>
      <c r="AC79" s="248"/>
      <c r="AD79" s="248"/>
      <c r="AE79" s="248"/>
      <c r="AF79" s="248"/>
      <c r="AG79" s="248"/>
      <c r="AH79" s="248"/>
    </row>
    <row r="80" spans="1:34" s="247" customFormat="1" x14ac:dyDescent="0.15">
      <c r="A80" s="248"/>
      <c r="B80" s="248"/>
      <c r="C80" s="248"/>
      <c r="D80" s="248"/>
      <c r="E80" s="248"/>
      <c r="F80" s="248"/>
      <c r="G80" s="248"/>
      <c r="H80" s="248"/>
      <c r="I80" s="248"/>
      <c r="J80" s="248"/>
      <c r="K80" s="248"/>
      <c r="L80" s="248"/>
      <c r="M80" s="248"/>
      <c r="N80" s="248"/>
      <c r="O80" s="248"/>
      <c r="P80" s="248"/>
      <c r="Q80" s="248"/>
      <c r="R80" s="248"/>
      <c r="S80" s="248"/>
      <c r="T80" s="248"/>
      <c r="U80" s="248"/>
      <c r="V80" s="248"/>
      <c r="W80" s="248"/>
      <c r="X80" s="248"/>
      <c r="Y80" s="248"/>
      <c r="Z80" s="248"/>
      <c r="AA80" s="248"/>
      <c r="AB80" s="248"/>
      <c r="AC80" s="248"/>
      <c r="AD80" s="248"/>
      <c r="AE80" s="248"/>
      <c r="AF80" s="248"/>
      <c r="AG80" s="248"/>
      <c r="AH80" s="248"/>
    </row>
    <row r="81" spans="1:34" s="247" customFormat="1" x14ac:dyDescent="0.15">
      <c r="A81" s="248"/>
      <c r="B81" s="248"/>
      <c r="C81" s="248"/>
      <c r="D81" s="248"/>
      <c r="E81" s="248"/>
      <c r="F81" s="248"/>
      <c r="G81" s="248"/>
      <c r="H81" s="248"/>
      <c r="I81" s="248"/>
      <c r="J81" s="248"/>
      <c r="K81" s="248"/>
      <c r="L81" s="248"/>
      <c r="M81" s="248"/>
      <c r="N81" s="248"/>
      <c r="O81" s="248"/>
      <c r="P81" s="248"/>
      <c r="Q81" s="248"/>
      <c r="R81" s="248"/>
      <c r="S81" s="248"/>
      <c r="T81" s="248"/>
      <c r="U81" s="248"/>
      <c r="V81" s="248"/>
      <c r="W81" s="248"/>
      <c r="X81" s="248"/>
      <c r="Y81" s="248"/>
      <c r="Z81" s="248"/>
      <c r="AA81" s="248"/>
      <c r="AB81" s="248"/>
      <c r="AC81" s="248"/>
      <c r="AD81" s="248"/>
      <c r="AE81" s="248"/>
      <c r="AF81" s="248"/>
      <c r="AG81" s="248"/>
      <c r="AH81" s="248"/>
    </row>
    <row r="82" spans="1:34" s="247" customFormat="1" x14ac:dyDescent="0.15">
      <c r="A82" s="248"/>
      <c r="B82" s="248"/>
      <c r="C82" s="248"/>
      <c r="D82" s="248"/>
      <c r="E82" s="248"/>
      <c r="F82" s="248"/>
      <c r="G82" s="248"/>
      <c r="H82" s="248"/>
      <c r="I82" s="248"/>
      <c r="J82" s="248"/>
      <c r="K82" s="248"/>
      <c r="L82" s="248"/>
      <c r="M82" s="248"/>
      <c r="N82" s="248"/>
      <c r="O82" s="248"/>
      <c r="P82" s="248"/>
      <c r="Q82" s="248"/>
      <c r="R82" s="248"/>
      <c r="S82" s="248"/>
      <c r="T82" s="248"/>
      <c r="U82" s="248"/>
      <c r="V82" s="248"/>
      <c r="W82" s="248"/>
      <c r="X82" s="248"/>
      <c r="Z82" s="248"/>
      <c r="AA82" s="248"/>
      <c r="AB82" s="248"/>
      <c r="AC82" s="248"/>
      <c r="AD82" s="248"/>
      <c r="AE82" s="248"/>
      <c r="AF82" s="248"/>
      <c r="AG82" s="248"/>
      <c r="AH82" s="248"/>
    </row>
    <row r="83" spans="1:34" s="247" customFormat="1" x14ac:dyDescent="0.15">
      <c r="A83" s="248"/>
      <c r="B83" s="248"/>
      <c r="C83" s="248"/>
      <c r="D83" s="248"/>
      <c r="E83" s="248"/>
      <c r="F83" s="248"/>
      <c r="G83" s="248"/>
      <c r="H83" s="248"/>
      <c r="I83" s="248"/>
      <c r="J83" s="248"/>
      <c r="K83" s="248"/>
      <c r="L83" s="248"/>
      <c r="M83" s="248"/>
      <c r="N83" s="248"/>
      <c r="O83" s="248"/>
      <c r="P83" s="248"/>
      <c r="Q83" s="248"/>
      <c r="R83" s="248"/>
      <c r="S83" s="248"/>
      <c r="T83" s="248"/>
      <c r="U83" s="248"/>
      <c r="V83" s="248"/>
      <c r="W83" s="248"/>
      <c r="X83" s="248"/>
    </row>
    <row r="84" spans="1:34" s="247" customFormat="1" x14ac:dyDescent="0.15">
      <c r="A84" s="248"/>
      <c r="B84" s="248"/>
      <c r="C84" s="248"/>
      <c r="D84" s="248"/>
      <c r="E84" s="248"/>
      <c r="F84" s="248"/>
      <c r="G84" s="248"/>
      <c r="H84" s="248"/>
      <c r="I84" s="248"/>
      <c r="J84" s="248"/>
      <c r="K84" s="248"/>
      <c r="L84" s="248"/>
      <c r="M84" s="248"/>
      <c r="N84" s="248"/>
      <c r="O84" s="248"/>
      <c r="P84" s="248"/>
      <c r="Q84" s="248"/>
      <c r="R84" s="248"/>
      <c r="S84" s="248"/>
      <c r="T84" s="248"/>
      <c r="U84" s="248"/>
      <c r="V84" s="248"/>
      <c r="W84" s="248"/>
      <c r="X84" s="248"/>
      <c r="Y84" s="248"/>
      <c r="Z84" s="248"/>
      <c r="AA84" s="248"/>
      <c r="AB84" s="248"/>
      <c r="AC84" s="248"/>
      <c r="AD84" s="248"/>
      <c r="AE84" s="248"/>
      <c r="AF84" s="248"/>
      <c r="AG84" s="248"/>
      <c r="AH84" s="248"/>
    </row>
    <row r="85" spans="1:34" s="247" customFormat="1" x14ac:dyDescent="0.15">
      <c r="A85" s="248"/>
      <c r="B85" s="248"/>
      <c r="C85" s="248"/>
      <c r="D85" s="248"/>
      <c r="E85" s="248"/>
      <c r="F85" s="248"/>
      <c r="G85" s="248"/>
      <c r="H85" s="248"/>
      <c r="I85" s="248"/>
      <c r="J85" s="248"/>
      <c r="K85" s="248"/>
      <c r="L85" s="248"/>
      <c r="M85" s="248"/>
      <c r="N85" s="248"/>
      <c r="O85" s="248"/>
      <c r="P85" s="248"/>
      <c r="Q85" s="248"/>
      <c r="R85" s="248"/>
      <c r="S85" s="248"/>
      <c r="T85" s="248"/>
      <c r="U85" s="248"/>
      <c r="V85" s="248"/>
      <c r="W85" s="248"/>
      <c r="X85" s="248"/>
      <c r="Y85" s="248"/>
      <c r="Z85" s="248"/>
      <c r="AA85" s="248"/>
      <c r="AB85" s="248"/>
      <c r="AC85" s="248"/>
      <c r="AD85" s="248"/>
      <c r="AE85" s="248"/>
      <c r="AF85" s="248"/>
      <c r="AG85" s="248"/>
      <c r="AH85" s="248"/>
    </row>
    <row r="86" spans="1:34" s="247" customFormat="1" x14ac:dyDescent="0.15">
      <c r="A86" s="248"/>
      <c r="B86" s="248"/>
      <c r="C86" s="248"/>
      <c r="D86" s="248"/>
      <c r="E86" s="248"/>
      <c r="F86" s="248"/>
      <c r="G86" s="248"/>
      <c r="H86" s="248"/>
      <c r="I86" s="248"/>
      <c r="J86" s="248"/>
      <c r="K86" s="248"/>
      <c r="L86" s="248"/>
      <c r="M86" s="248"/>
      <c r="N86" s="248"/>
      <c r="O86" s="248"/>
      <c r="P86" s="248"/>
      <c r="Q86" s="248"/>
      <c r="R86" s="248"/>
      <c r="S86" s="248"/>
      <c r="T86" s="248"/>
      <c r="U86" s="248"/>
      <c r="V86" s="248"/>
      <c r="W86" s="248"/>
      <c r="X86" s="248"/>
      <c r="Y86" s="248"/>
      <c r="Z86" s="248"/>
      <c r="AA86" s="248"/>
      <c r="AB86" s="248"/>
      <c r="AC86" s="248"/>
      <c r="AD86" s="248"/>
      <c r="AE86" s="248"/>
      <c r="AF86" s="248"/>
      <c r="AG86" s="248"/>
      <c r="AH86" s="248"/>
    </row>
    <row r="87" spans="1:34" s="247" customFormat="1" x14ac:dyDescent="0.15">
      <c r="A87" s="248"/>
      <c r="B87" s="248"/>
      <c r="C87" s="248"/>
      <c r="D87" s="248"/>
      <c r="E87" s="248"/>
      <c r="F87" s="248"/>
      <c r="G87" s="248"/>
      <c r="H87" s="248"/>
      <c r="I87" s="248"/>
      <c r="J87" s="248"/>
      <c r="K87" s="248"/>
      <c r="L87" s="248"/>
      <c r="M87" s="248"/>
      <c r="N87" s="248"/>
      <c r="O87" s="248"/>
      <c r="P87" s="248"/>
      <c r="Q87" s="248"/>
      <c r="R87" s="248"/>
      <c r="S87" s="248"/>
      <c r="T87" s="248"/>
      <c r="U87" s="248"/>
      <c r="V87" s="248"/>
      <c r="W87" s="248"/>
      <c r="X87" s="248"/>
      <c r="Y87" s="248"/>
      <c r="Z87" s="248"/>
      <c r="AA87" s="248"/>
      <c r="AB87" s="248"/>
      <c r="AC87" s="248"/>
      <c r="AD87" s="248"/>
      <c r="AE87" s="248"/>
      <c r="AF87" s="248"/>
      <c r="AG87" s="248"/>
      <c r="AH87" s="248"/>
    </row>
    <row r="88" spans="1:34" s="247" customFormat="1" x14ac:dyDescent="0.15">
      <c r="A88" s="248"/>
      <c r="B88" s="248"/>
      <c r="C88" s="248"/>
      <c r="D88" s="248"/>
      <c r="E88" s="248"/>
      <c r="F88" s="248"/>
      <c r="G88" s="248"/>
      <c r="H88" s="248"/>
      <c r="I88" s="248"/>
      <c r="J88" s="248"/>
      <c r="K88" s="248"/>
      <c r="L88" s="248"/>
      <c r="M88" s="248"/>
      <c r="N88" s="248"/>
      <c r="O88" s="248"/>
      <c r="P88" s="248"/>
      <c r="Q88" s="248"/>
      <c r="R88" s="248"/>
      <c r="S88" s="248"/>
      <c r="T88" s="248"/>
      <c r="U88" s="248"/>
      <c r="V88" s="248"/>
      <c r="W88" s="248"/>
      <c r="X88" s="248"/>
      <c r="Y88" s="248"/>
      <c r="Z88" s="248"/>
      <c r="AA88" s="248"/>
      <c r="AB88" s="248"/>
      <c r="AC88" s="248"/>
      <c r="AD88" s="248"/>
      <c r="AE88" s="248"/>
      <c r="AF88" s="248"/>
      <c r="AG88" s="248"/>
    </row>
    <row r="89" spans="1:34" s="247" customFormat="1" x14ac:dyDescent="0.15">
      <c r="A89" s="248"/>
      <c r="B89" s="248"/>
      <c r="C89" s="248"/>
      <c r="D89" s="248"/>
      <c r="E89" s="248"/>
      <c r="F89" s="248"/>
      <c r="G89" s="248"/>
      <c r="H89" s="248"/>
      <c r="I89" s="248"/>
      <c r="J89" s="248"/>
      <c r="K89" s="248"/>
      <c r="L89" s="248"/>
      <c r="M89" s="248"/>
      <c r="N89" s="248"/>
      <c r="O89" s="248"/>
      <c r="P89" s="248"/>
      <c r="Q89" s="248"/>
      <c r="R89" s="248"/>
      <c r="S89" s="248"/>
      <c r="T89" s="248"/>
      <c r="U89" s="248"/>
      <c r="V89" s="248"/>
      <c r="W89" s="248"/>
      <c r="X89" s="248"/>
      <c r="Y89" s="248"/>
      <c r="Z89" s="248"/>
      <c r="AA89" s="248"/>
      <c r="AB89" s="248"/>
      <c r="AC89" s="248"/>
      <c r="AD89" s="248"/>
      <c r="AE89" s="248"/>
      <c r="AF89" s="248"/>
      <c r="AG89" s="248"/>
      <c r="AH89" s="248"/>
    </row>
    <row r="90" spans="1:34" s="247" customFormat="1" x14ac:dyDescent="0.15">
      <c r="A90" s="248"/>
      <c r="B90" s="248"/>
      <c r="C90" s="248"/>
      <c r="D90" s="248"/>
      <c r="E90" s="248"/>
      <c r="F90" s="248"/>
      <c r="G90" s="248"/>
      <c r="H90" s="248"/>
      <c r="I90" s="248"/>
      <c r="J90" s="248"/>
      <c r="K90" s="248"/>
      <c r="L90" s="248"/>
      <c r="M90" s="248"/>
      <c r="N90" s="248"/>
      <c r="O90" s="248"/>
      <c r="P90" s="248"/>
      <c r="Q90" s="248"/>
      <c r="R90" s="248"/>
      <c r="S90" s="248"/>
      <c r="T90" s="248"/>
      <c r="U90" s="248"/>
      <c r="V90" s="248"/>
      <c r="W90" s="248"/>
      <c r="X90" s="248"/>
      <c r="Y90" s="248"/>
      <c r="Z90" s="248"/>
      <c r="AA90" s="248"/>
      <c r="AB90" s="248"/>
      <c r="AC90" s="248"/>
      <c r="AD90" s="248"/>
      <c r="AE90" s="248"/>
      <c r="AF90" s="248"/>
      <c r="AG90" s="248"/>
      <c r="AH90" s="248"/>
    </row>
    <row r="91" spans="1:34" s="247" customFormat="1" x14ac:dyDescent="0.15">
      <c r="A91" s="248"/>
      <c r="B91" s="248"/>
      <c r="C91" s="248"/>
      <c r="D91" s="248"/>
      <c r="E91" s="248"/>
      <c r="F91" s="248"/>
      <c r="G91" s="248"/>
      <c r="H91" s="248"/>
      <c r="I91" s="248"/>
      <c r="J91" s="248"/>
      <c r="K91" s="248"/>
      <c r="L91" s="248"/>
      <c r="M91" s="248"/>
      <c r="N91" s="248"/>
      <c r="O91" s="248"/>
      <c r="P91" s="248"/>
      <c r="Q91" s="248"/>
      <c r="R91" s="248"/>
      <c r="S91" s="248"/>
      <c r="T91" s="248"/>
      <c r="U91" s="248"/>
      <c r="V91" s="248"/>
      <c r="W91" s="248"/>
      <c r="X91" s="248"/>
      <c r="Y91" s="248"/>
      <c r="Z91" s="248"/>
      <c r="AA91" s="248"/>
      <c r="AB91" s="248"/>
      <c r="AC91" s="248"/>
      <c r="AD91" s="248"/>
      <c r="AE91" s="248"/>
      <c r="AF91" s="248"/>
      <c r="AG91" s="248"/>
      <c r="AH91" s="248"/>
    </row>
    <row r="92" spans="1:34" s="247" customFormat="1" ht="13.5" customHeight="1" x14ac:dyDescent="0.15">
      <c r="A92" s="248"/>
      <c r="B92" s="248"/>
      <c r="C92" s="248"/>
      <c r="D92" s="248"/>
      <c r="E92" s="248"/>
      <c r="F92" s="248"/>
      <c r="G92" s="248"/>
      <c r="H92" s="248"/>
      <c r="I92" s="248"/>
      <c r="J92" s="248"/>
      <c r="K92" s="248"/>
      <c r="L92" s="248"/>
      <c r="M92" s="248"/>
      <c r="N92" s="248"/>
      <c r="O92" s="248"/>
      <c r="P92" s="248"/>
      <c r="Q92" s="248"/>
      <c r="R92" s="248"/>
      <c r="S92" s="248"/>
      <c r="T92" s="248"/>
      <c r="U92" s="248"/>
      <c r="V92" s="248"/>
      <c r="W92" s="248"/>
      <c r="X92" s="248"/>
      <c r="Y92" s="248"/>
      <c r="Z92" s="248"/>
      <c r="AA92" s="248"/>
      <c r="AB92" s="248"/>
      <c r="AC92" s="248"/>
      <c r="AD92" s="248"/>
      <c r="AE92" s="248"/>
      <c r="AF92" s="248"/>
      <c r="AG92" s="248"/>
      <c r="AH92" s="248"/>
    </row>
    <row r="93" spans="1:34" s="247" customFormat="1" ht="13.5" customHeight="1" x14ac:dyDescent="0.15">
      <c r="A93" s="248"/>
      <c r="B93" s="248"/>
      <c r="C93" s="248"/>
      <c r="D93" s="248"/>
      <c r="E93" s="248"/>
      <c r="F93" s="248"/>
      <c r="G93" s="248"/>
      <c r="H93" s="248"/>
      <c r="I93" s="248"/>
      <c r="J93" s="248"/>
      <c r="K93" s="248"/>
      <c r="L93" s="248"/>
      <c r="M93" s="248"/>
      <c r="N93" s="248"/>
      <c r="O93" s="248"/>
      <c r="P93" s="248"/>
      <c r="Q93" s="248"/>
      <c r="R93" s="248"/>
      <c r="S93" s="248"/>
      <c r="T93" s="248"/>
      <c r="U93" s="248"/>
      <c r="V93" s="248"/>
      <c r="W93" s="248"/>
      <c r="X93" s="248"/>
      <c r="Y93" s="248"/>
      <c r="Z93" s="248"/>
      <c r="AA93" s="248"/>
      <c r="AB93" s="248"/>
      <c r="AC93" s="248"/>
      <c r="AD93" s="248"/>
      <c r="AE93" s="248"/>
      <c r="AF93" s="248"/>
      <c r="AG93" s="248"/>
      <c r="AH93" s="248"/>
    </row>
    <row r="94" spans="1:34" s="247" customFormat="1" ht="13.5" customHeight="1" x14ac:dyDescent="0.15">
      <c r="A94" s="248"/>
      <c r="B94" s="248"/>
      <c r="C94" s="248"/>
      <c r="D94" s="248"/>
      <c r="E94" s="248"/>
      <c r="F94" s="248"/>
      <c r="G94" s="248"/>
      <c r="H94" s="248"/>
      <c r="I94" s="248"/>
      <c r="J94" s="248"/>
      <c r="K94" s="248"/>
      <c r="L94" s="248"/>
      <c r="M94" s="248"/>
      <c r="N94" s="248"/>
      <c r="O94" s="248"/>
      <c r="P94" s="248"/>
      <c r="Q94" s="248"/>
      <c r="R94" s="248"/>
      <c r="S94" s="248"/>
      <c r="T94" s="248"/>
      <c r="U94" s="248"/>
      <c r="V94" s="248"/>
      <c r="W94" s="248"/>
      <c r="X94" s="248"/>
      <c r="Y94" s="248"/>
      <c r="Z94" s="248"/>
      <c r="AA94" s="248"/>
      <c r="AB94" s="248"/>
      <c r="AC94" s="248"/>
      <c r="AD94" s="248"/>
      <c r="AE94" s="248"/>
    </row>
    <row r="95" spans="1:34" s="247" customFormat="1" ht="13.5" customHeight="1" x14ac:dyDescent="0.15">
      <c r="A95" s="248"/>
      <c r="B95" s="248"/>
      <c r="C95" s="248"/>
      <c r="D95" s="248"/>
      <c r="E95" s="248"/>
      <c r="F95" s="248"/>
      <c r="G95" s="248"/>
      <c r="H95" s="248"/>
      <c r="I95" s="248"/>
      <c r="J95" s="248"/>
      <c r="K95" s="248"/>
      <c r="L95" s="248"/>
      <c r="M95" s="248"/>
      <c r="N95" s="248"/>
      <c r="O95" s="248"/>
      <c r="P95" s="248"/>
      <c r="Q95" s="248"/>
      <c r="R95" s="248"/>
      <c r="S95" s="248"/>
      <c r="T95" s="248"/>
      <c r="U95" s="248"/>
      <c r="V95" s="248"/>
      <c r="W95" s="248"/>
      <c r="X95" s="248"/>
      <c r="Y95" s="248"/>
      <c r="Z95" s="248"/>
      <c r="AA95" s="248"/>
      <c r="AB95" s="248"/>
      <c r="AC95" s="248"/>
      <c r="AD95" s="248"/>
      <c r="AE95" s="248"/>
      <c r="AF95" s="248"/>
      <c r="AG95" s="248"/>
    </row>
    <row r="96" spans="1:34" s="247" customFormat="1" ht="13.5" customHeight="1" x14ac:dyDescent="0.15">
      <c r="A96" s="248"/>
      <c r="B96" s="248"/>
      <c r="C96" s="248"/>
      <c r="D96" s="248"/>
      <c r="E96" s="248"/>
      <c r="F96" s="248"/>
      <c r="G96" s="248"/>
      <c r="H96" s="248"/>
      <c r="I96" s="248"/>
      <c r="J96" s="248"/>
      <c r="K96" s="248"/>
      <c r="L96" s="248"/>
      <c r="M96" s="248"/>
      <c r="N96" s="248"/>
      <c r="O96" s="248"/>
      <c r="P96" s="248"/>
      <c r="Q96" s="248"/>
      <c r="R96" s="248"/>
      <c r="S96" s="248"/>
      <c r="T96" s="248"/>
      <c r="U96" s="248"/>
      <c r="V96" s="248"/>
      <c r="W96" s="248"/>
      <c r="X96" s="248"/>
      <c r="Y96" s="248"/>
      <c r="Z96" s="248"/>
      <c r="AA96" s="248"/>
      <c r="AB96" s="248"/>
      <c r="AC96" s="248"/>
      <c r="AD96" s="248"/>
      <c r="AE96" s="248"/>
      <c r="AF96" s="248"/>
      <c r="AG96" s="248"/>
      <c r="AH96" s="248"/>
    </row>
    <row r="97" spans="1:34" s="247" customFormat="1" ht="13.5" customHeight="1" x14ac:dyDescent="0.15">
      <c r="A97" s="248"/>
      <c r="B97" s="248"/>
      <c r="C97" s="248"/>
      <c r="D97" s="248"/>
      <c r="E97" s="248"/>
      <c r="F97" s="248"/>
      <c r="G97" s="248"/>
      <c r="H97" s="248"/>
      <c r="I97" s="248"/>
      <c r="J97" s="248"/>
      <c r="K97" s="248"/>
      <c r="L97" s="248"/>
      <c r="M97" s="248"/>
      <c r="N97" s="248"/>
      <c r="O97" s="248"/>
      <c r="P97" s="248"/>
      <c r="Q97" s="248"/>
      <c r="R97" s="248"/>
      <c r="S97" s="248"/>
      <c r="T97" s="248"/>
      <c r="U97" s="248"/>
      <c r="V97" s="248"/>
      <c r="W97" s="248"/>
      <c r="X97" s="248"/>
      <c r="Y97" s="248"/>
      <c r="Z97" s="248"/>
      <c r="AA97" s="248"/>
      <c r="AB97" s="248"/>
      <c r="AC97" s="248"/>
      <c r="AD97" s="248"/>
      <c r="AE97" s="248"/>
      <c r="AF97" s="248"/>
      <c r="AG97" s="248"/>
      <c r="AH97" s="248"/>
    </row>
    <row r="98" spans="1:34" s="247" customFormat="1" ht="13.5" customHeight="1" x14ac:dyDescent="0.15">
      <c r="A98" s="248"/>
      <c r="B98" s="248"/>
      <c r="C98" s="248"/>
      <c r="D98" s="248"/>
      <c r="E98" s="248"/>
      <c r="F98" s="248"/>
      <c r="G98" s="248"/>
      <c r="H98" s="248"/>
      <c r="I98" s="248"/>
      <c r="J98" s="248"/>
      <c r="K98" s="248"/>
      <c r="L98" s="248"/>
      <c r="M98" s="248"/>
      <c r="N98" s="248"/>
      <c r="O98" s="248"/>
      <c r="P98" s="248"/>
      <c r="Q98" s="248"/>
      <c r="R98" s="248"/>
      <c r="S98" s="248"/>
      <c r="T98" s="248"/>
      <c r="U98" s="248"/>
      <c r="V98" s="248"/>
      <c r="W98" s="248"/>
      <c r="X98" s="248"/>
      <c r="Y98" s="248"/>
      <c r="Z98" s="248"/>
      <c r="AA98" s="248"/>
      <c r="AB98" s="248"/>
      <c r="AC98" s="248"/>
      <c r="AD98" s="248"/>
      <c r="AE98" s="248"/>
      <c r="AF98" s="248"/>
      <c r="AG98" s="248"/>
      <c r="AH98" s="248"/>
    </row>
    <row r="99" spans="1:34" s="247" customFormat="1" ht="13.5" customHeight="1" x14ac:dyDescent="0.15">
      <c r="A99" s="248"/>
      <c r="B99" s="248"/>
      <c r="C99" s="248"/>
      <c r="D99" s="248"/>
      <c r="E99" s="248"/>
      <c r="F99" s="248"/>
      <c r="G99" s="248"/>
      <c r="H99" s="248"/>
      <c r="I99" s="248"/>
      <c r="J99" s="248"/>
      <c r="K99" s="248"/>
      <c r="L99" s="248"/>
      <c r="M99" s="248"/>
      <c r="N99" s="248"/>
      <c r="O99" s="248"/>
      <c r="P99" s="248"/>
      <c r="Q99" s="248"/>
      <c r="R99" s="248"/>
      <c r="S99" s="248"/>
      <c r="T99" s="248"/>
      <c r="U99" s="248"/>
      <c r="V99" s="248"/>
      <c r="W99" s="248"/>
      <c r="X99" s="248"/>
      <c r="Y99" s="248"/>
      <c r="Z99" s="248"/>
      <c r="AA99" s="248"/>
      <c r="AB99" s="248"/>
      <c r="AC99" s="248"/>
      <c r="AD99" s="248"/>
      <c r="AE99" s="248"/>
      <c r="AF99" s="248"/>
      <c r="AG99" s="248"/>
      <c r="AH99" s="248"/>
    </row>
    <row r="100" spans="1:34" s="247" customFormat="1" ht="13.5" customHeight="1" x14ac:dyDescent="0.15">
      <c r="A100" s="248"/>
      <c r="B100" s="248"/>
      <c r="C100" s="248"/>
      <c r="D100" s="248"/>
      <c r="E100" s="248"/>
      <c r="F100" s="248"/>
      <c r="G100" s="248"/>
      <c r="H100" s="248"/>
      <c r="I100" s="248"/>
      <c r="J100" s="248"/>
      <c r="K100" s="248"/>
      <c r="L100" s="248"/>
      <c r="M100" s="248"/>
      <c r="N100" s="248"/>
      <c r="O100" s="248"/>
      <c r="P100" s="248"/>
      <c r="Q100" s="248"/>
      <c r="R100" s="248"/>
      <c r="S100" s="248"/>
      <c r="T100" s="248"/>
      <c r="U100" s="248"/>
      <c r="V100" s="248"/>
      <c r="W100" s="248"/>
      <c r="X100" s="248"/>
      <c r="Y100" s="248"/>
      <c r="Z100" s="248"/>
      <c r="AA100" s="248"/>
      <c r="AB100" s="248"/>
      <c r="AC100" s="248"/>
      <c r="AD100" s="248"/>
      <c r="AE100" s="248"/>
      <c r="AF100" s="248"/>
      <c r="AG100" s="248"/>
      <c r="AH100" s="248"/>
    </row>
    <row r="101" spans="1:34" s="247" customFormat="1" ht="13.5" customHeight="1" x14ac:dyDescent="0.15">
      <c r="A101" s="248"/>
      <c r="B101" s="248"/>
      <c r="C101" s="248"/>
      <c r="D101" s="248"/>
      <c r="E101" s="248"/>
      <c r="F101" s="248"/>
      <c r="G101" s="248"/>
      <c r="H101" s="248"/>
      <c r="I101" s="248"/>
      <c r="J101" s="248"/>
      <c r="K101" s="248"/>
      <c r="L101" s="248"/>
      <c r="M101" s="248"/>
      <c r="N101" s="248"/>
      <c r="O101" s="248"/>
      <c r="P101" s="248"/>
      <c r="Q101" s="248"/>
      <c r="R101" s="248"/>
      <c r="S101" s="248"/>
      <c r="T101" s="248"/>
      <c r="U101" s="248"/>
      <c r="V101" s="248"/>
      <c r="W101" s="248"/>
      <c r="X101" s="248"/>
      <c r="Y101" s="248"/>
      <c r="Z101" s="248"/>
      <c r="AA101" s="248"/>
      <c r="AB101" s="248"/>
      <c r="AC101" s="248"/>
      <c r="AD101" s="248"/>
      <c r="AE101" s="248"/>
      <c r="AF101" s="248"/>
      <c r="AG101" s="248"/>
    </row>
    <row r="102" spans="1:34" s="247" customFormat="1" ht="13.5" customHeight="1" x14ac:dyDescent="0.15">
      <c r="A102" s="248"/>
      <c r="B102" s="248"/>
      <c r="C102" s="248"/>
      <c r="D102" s="248"/>
      <c r="E102" s="248"/>
      <c r="F102" s="248"/>
      <c r="G102" s="248"/>
      <c r="H102" s="248"/>
      <c r="I102" s="248"/>
      <c r="J102" s="248"/>
      <c r="K102" s="248"/>
      <c r="L102" s="248"/>
      <c r="M102" s="248"/>
      <c r="N102" s="248"/>
      <c r="O102" s="248"/>
      <c r="P102" s="248"/>
      <c r="Q102" s="248"/>
      <c r="R102" s="248"/>
      <c r="S102" s="248"/>
      <c r="T102" s="248"/>
      <c r="U102" s="248"/>
      <c r="V102" s="248"/>
      <c r="W102" s="248"/>
      <c r="X102" s="248"/>
      <c r="Y102" s="248"/>
      <c r="Z102" s="248"/>
      <c r="AA102" s="248"/>
      <c r="AB102" s="248"/>
      <c r="AC102" s="248"/>
      <c r="AD102" s="248"/>
      <c r="AE102" s="248"/>
      <c r="AF102" s="248"/>
      <c r="AG102" s="248"/>
      <c r="AH102" s="248"/>
    </row>
    <row r="103" spans="1:34" s="247" customFormat="1" ht="13.5" customHeight="1" x14ac:dyDescent="0.15">
      <c r="A103" s="248"/>
      <c r="B103" s="248"/>
      <c r="C103" s="248"/>
      <c r="D103" s="248"/>
      <c r="E103" s="248"/>
      <c r="F103" s="248"/>
      <c r="G103" s="248"/>
      <c r="H103" s="248"/>
      <c r="I103" s="248"/>
      <c r="J103" s="248"/>
      <c r="K103" s="248"/>
      <c r="L103" s="248"/>
      <c r="M103" s="248"/>
      <c r="N103" s="248"/>
      <c r="O103" s="248"/>
      <c r="P103" s="248"/>
      <c r="Q103" s="248"/>
      <c r="R103" s="248"/>
      <c r="S103" s="248"/>
      <c r="T103" s="248"/>
      <c r="U103" s="248"/>
      <c r="V103" s="248"/>
      <c r="W103" s="248"/>
      <c r="X103" s="248"/>
      <c r="Y103" s="248"/>
      <c r="Z103" s="248"/>
      <c r="AA103" s="248"/>
      <c r="AB103" s="248"/>
      <c r="AC103" s="248"/>
      <c r="AD103" s="248"/>
      <c r="AE103" s="248"/>
      <c r="AF103" s="248"/>
      <c r="AG103" s="248"/>
      <c r="AH103" s="248"/>
    </row>
    <row r="104" spans="1:34" s="247" customFormat="1" ht="13.5" customHeight="1" x14ac:dyDescent="0.15">
      <c r="A104" s="248"/>
      <c r="B104" s="248"/>
      <c r="C104" s="248"/>
      <c r="D104" s="248"/>
      <c r="E104" s="248"/>
      <c r="F104" s="248"/>
      <c r="G104" s="248"/>
      <c r="H104" s="248"/>
      <c r="I104" s="248"/>
      <c r="J104" s="248"/>
      <c r="K104" s="248"/>
      <c r="L104" s="248"/>
      <c r="M104" s="248"/>
      <c r="N104" s="248"/>
      <c r="O104" s="248"/>
      <c r="P104" s="248"/>
      <c r="Q104" s="248"/>
      <c r="R104" s="248"/>
      <c r="S104" s="248"/>
      <c r="T104" s="248"/>
      <c r="U104" s="248"/>
      <c r="V104" s="248"/>
      <c r="W104" s="248"/>
      <c r="X104" s="248"/>
      <c r="Y104" s="248"/>
      <c r="Z104" s="248"/>
      <c r="AA104" s="248"/>
      <c r="AB104" s="248"/>
      <c r="AC104" s="248"/>
      <c r="AD104" s="248"/>
      <c r="AE104" s="248"/>
      <c r="AF104" s="248"/>
    </row>
    <row r="105" spans="1:34" s="247" customFormat="1" ht="13.5" customHeight="1" x14ac:dyDescent="0.15">
      <c r="A105" s="248"/>
      <c r="B105" s="248"/>
      <c r="C105" s="248"/>
      <c r="D105" s="248"/>
      <c r="E105" s="248"/>
      <c r="F105" s="248"/>
      <c r="G105" s="248"/>
      <c r="H105" s="248"/>
      <c r="I105" s="248"/>
      <c r="J105" s="248"/>
      <c r="K105" s="248"/>
      <c r="L105" s="248"/>
      <c r="M105" s="248"/>
      <c r="N105" s="248"/>
      <c r="O105" s="248"/>
      <c r="P105" s="248"/>
      <c r="Q105" s="248"/>
      <c r="R105" s="248"/>
      <c r="S105" s="248"/>
      <c r="T105" s="248"/>
      <c r="U105" s="248"/>
      <c r="V105" s="248"/>
      <c r="W105" s="248"/>
      <c r="X105" s="248"/>
      <c r="Y105" s="248"/>
      <c r="Z105" s="248"/>
      <c r="AA105" s="248"/>
      <c r="AB105" s="248"/>
      <c r="AC105" s="248"/>
      <c r="AD105" s="248"/>
      <c r="AE105" s="248"/>
      <c r="AF105" s="248"/>
      <c r="AG105" s="248"/>
      <c r="AH105" s="248"/>
    </row>
    <row r="106" spans="1:34" s="247" customFormat="1" ht="13.5" customHeight="1" x14ac:dyDescent="0.15">
      <c r="A106" s="248"/>
      <c r="B106" s="248"/>
      <c r="C106" s="248"/>
      <c r="D106" s="248"/>
      <c r="E106" s="248"/>
      <c r="F106" s="248"/>
      <c r="G106" s="248"/>
      <c r="H106" s="248"/>
      <c r="I106" s="248"/>
      <c r="J106" s="248"/>
      <c r="K106" s="248"/>
      <c r="L106" s="248"/>
      <c r="M106" s="248"/>
      <c r="N106" s="248"/>
      <c r="O106" s="248"/>
      <c r="P106" s="248"/>
      <c r="Q106" s="248"/>
      <c r="R106" s="248"/>
      <c r="S106" s="248"/>
      <c r="T106" s="248"/>
      <c r="U106" s="248"/>
      <c r="V106" s="248"/>
      <c r="W106" s="248"/>
      <c r="X106" s="248"/>
      <c r="Y106" s="248"/>
      <c r="Z106" s="248"/>
      <c r="AA106" s="248"/>
      <c r="AB106" s="248"/>
      <c r="AC106" s="248"/>
      <c r="AD106" s="248"/>
      <c r="AE106" s="248"/>
      <c r="AF106" s="248"/>
      <c r="AG106" s="248"/>
      <c r="AH106" s="248"/>
    </row>
    <row r="107" spans="1:34" s="247" customFormat="1" ht="13.5" customHeight="1" x14ac:dyDescent="0.15">
      <c r="A107" s="248"/>
      <c r="B107" s="248"/>
      <c r="C107" s="248"/>
      <c r="D107" s="248"/>
      <c r="E107" s="248"/>
      <c r="F107" s="248"/>
      <c r="G107" s="248"/>
      <c r="H107" s="248"/>
      <c r="I107" s="248"/>
      <c r="J107" s="248"/>
      <c r="K107" s="248"/>
      <c r="L107" s="248"/>
      <c r="M107" s="248"/>
      <c r="N107" s="248"/>
      <c r="O107" s="248"/>
      <c r="P107" s="248"/>
      <c r="Q107" s="248"/>
      <c r="R107" s="248"/>
      <c r="S107" s="248"/>
      <c r="T107" s="248"/>
      <c r="U107" s="248"/>
      <c r="V107" s="248"/>
      <c r="W107" s="248"/>
      <c r="X107" s="248"/>
      <c r="Y107" s="248"/>
      <c r="Z107" s="248"/>
      <c r="AA107" s="248"/>
      <c r="AB107" s="248"/>
      <c r="AC107" s="248"/>
      <c r="AD107" s="248"/>
      <c r="AE107" s="248"/>
      <c r="AF107" s="248"/>
      <c r="AG107" s="248"/>
      <c r="AH107" s="248"/>
    </row>
    <row r="108" spans="1:34" s="247" customFormat="1" ht="13.5" customHeight="1" x14ac:dyDescent="0.15">
      <c r="A108" s="248"/>
      <c r="B108" s="248"/>
      <c r="C108" s="248"/>
      <c r="D108" s="248"/>
      <c r="E108" s="248"/>
      <c r="F108" s="248"/>
      <c r="G108" s="248"/>
      <c r="H108" s="248"/>
      <c r="I108" s="248"/>
      <c r="J108" s="248"/>
      <c r="K108" s="248"/>
      <c r="L108" s="248"/>
      <c r="M108" s="248"/>
      <c r="N108" s="248"/>
      <c r="O108" s="248"/>
      <c r="P108" s="248"/>
      <c r="Q108" s="248"/>
      <c r="R108" s="248"/>
      <c r="S108" s="248"/>
      <c r="T108" s="248"/>
      <c r="U108" s="248"/>
      <c r="V108" s="248"/>
      <c r="W108" s="248"/>
      <c r="X108" s="248"/>
      <c r="Y108" s="248"/>
      <c r="Z108" s="248"/>
      <c r="AA108" s="248"/>
      <c r="AB108" s="248"/>
      <c r="AC108" s="248"/>
      <c r="AD108" s="248"/>
      <c r="AE108" s="248"/>
      <c r="AF108" s="248"/>
      <c r="AG108" s="248"/>
      <c r="AH108" s="248"/>
    </row>
    <row r="109" spans="1:34" s="247" customFormat="1" ht="13.5" customHeight="1" x14ac:dyDescent="0.15">
      <c r="A109" s="248"/>
      <c r="B109" s="248"/>
      <c r="C109" s="248"/>
      <c r="D109" s="248"/>
      <c r="E109" s="248"/>
      <c r="F109" s="248"/>
      <c r="G109" s="248"/>
      <c r="H109" s="248"/>
      <c r="I109" s="248"/>
      <c r="J109" s="248"/>
      <c r="K109" s="248"/>
      <c r="L109" s="248"/>
      <c r="M109" s="248"/>
      <c r="N109" s="248"/>
      <c r="O109" s="248"/>
      <c r="P109" s="248"/>
      <c r="Q109" s="248"/>
      <c r="R109" s="248"/>
      <c r="S109" s="248"/>
      <c r="T109" s="248"/>
      <c r="U109" s="248"/>
      <c r="V109" s="248"/>
      <c r="W109" s="248"/>
      <c r="X109" s="248"/>
      <c r="Y109" s="248"/>
      <c r="Z109" s="248"/>
      <c r="AA109" s="248"/>
      <c r="AB109" s="248"/>
      <c r="AC109" s="248"/>
      <c r="AD109" s="248"/>
      <c r="AE109" s="248"/>
      <c r="AF109" s="248"/>
      <c r="AG109" s="248"/>
      <c r="AH109" s="248"/>
    </row>
    <row r="110" spans="1:34" s="247" customFormat="1" ht="13.5" customHeight="1" x14ac:dyDescent="0.15">
      <c r="A110" s="248"/>
      <c r="B110" s="248"/>
      <c r="C110" s="248"/>
      <c r="D110" s="248"/>
      <c r="E110" s="248"/>
      <c r="F110" s="248"/>
      <c r="G110" s="248"/>
      <c r="H110" s="248"/>
      <c r="I110" s="248"/>
      <c r="J110" s="248"/>
      <c r="K110" s="248"/>
      <c r="L110" s="248"/>
      <c r="M110" s="248"/>
      <c r="N110" s="248"/>
      <c r="O110" s="248"/>
      <c r="P110" s="248"/>
      <c r="Q110" s="248"/>
      <c r="R110" s="248"/>
      <c r="S110" s="248"/>
      <c r="T110" s="248"/>
      <c r="U110" s="248"/>
      <c r="V110" s="248"/>
      <c r="W110" s="248"/>
      <c r="X110" s="248"/>
      <c r="Y110" s="248"/>
      <c r="Z110" s="248"/>
      <c r="AA110" s="248"/>
      <c r="AB110" s="248"/>
      <c r="AC110" s="248"/>
      <c r="AD110" s="248"/>
      <c r="AE110" s="248"/>
      <c r="AF110" s="248"/>
      <c r="AG110" s="248"/>
      <c r="AH110" s="248"/>
    </row>
    <row r="111" spans="1:34" s="247" customFormat="1" ht="13.5" customHeight="1" x14ac:dyDescent="0.15">
      <c r="A111" s="248"/>
      <c r="B111" s="248"/>
      <c r="C111" s="248"/>
      <c r="D111" s="248"/>
      <c r="E111" s="248"/>
      <c r="F111" s="248"/>
      <c r="G111" s="248"/>
      <c r="H111" s="248"/>
      <c r="I111" s="248"/>
      <c r="J111" s="248"/>
      <c r="K111" s="248"/>
      <c r="L111" s="248"/>
      <c r="M111" s="248"/>
      <c r="N111" s="248"/>
      <c r="O111" s="248"/>
      <c r="P111" s="248"/>
      <c r="Q111" s="248"/>
      <c r="R111" s="248"/>
      <c r="S111" s="248"/>
      <c r="T111" s="248"/>
      <c r="U111" s="248"/>
      <c r="V111" s="248"/>
      <c r="W111" s="248"/>
      <c r="X111" s="248"/>
      <c r="Y111" s="248"/>
      <c r="Z111" s="248"/>
      <c r="AA111" s="248"/>
      <c r="AB111" s="248"/>
      <c r="AC111" s="248"/>
      <c r="AD111" s="248"/>
      <c r="AE111" s="248"/>
      <c r="AF111" s="248"/>
      <c r="AG111" s="248"/>
      <c r="AH111" s="248"/>
    </row>
    <row r="112" spans="1:34" s="247" customFormat="1" ht="13.5" customHeight="1" x14ac:dyDescent="0.15">
      <c r="A112" s="248"/>
      <c r="B112" s="248"/>
      <c r="C112" s="248"/>
      <c r="D112" s="248"/>
      <c r="E112" s="248"/>
      <c r="F112" s="248"/>
      <c r="G112" s="248"/>
      <c r="H112" s="248"/>
      <c r="I112" s="248"/>
      <c r="J112" s="248"/>
      <c r="K112" s="248"/>
      <c r="L112" s="248"/>
      <c r="M112" s="248"/>
      <c r="N112" s="248"/>
      <c r="O112" s="248"/>
      <c r="P112" s="248"/>
      <c r="Q112" s="248"/>
      <c r="R112" s="248"/>
      <c r="S112" s="248"/>
      <c r="T112" s="248"/>
      <c r="U112" s="248"/>
      <c r="V112" s="248"/>
      <c r="W112" s="248"/>
      <c r="X112" s="248"/>
      <c r="Y112" s="248"/>
      <c r="Z112" s="248"/>
      <c r="AA112" s="248"/>
      <c r="AB112" s="248"/>
      <c r="AC112" s="248"/>
      <c r="AD112" s="248"/>
      <c r="AE112" s="248"/>
      <c r="AF112" s="248"/>
      <c r="AG112" s="248"/>
      <c r="AH112" s="248"/>
    </row>
    <row r="113" spans="1:122" s="247" customFormat="1" ht="13.5" customHeight="1" x14ac:dyDescent="0.15">
      <c r="A113" s="248"/>
      <c r="B113" s="248"/>
      <c r="C113" s="248"/>
      <c r="D113" s="248"/>
      <c r="E113" s="248"/>
      <c r="F113" s="248"/>
      <c r="G113" s="248"/>
      <c r="H113" s="248"/>
      <c r="I113" s="248"/>
      <c r="J113" s="248"/>
      <c r="K113" s="248"/>
      <c r="L113" s="248"/>
      <c r="M113" s="248"/>
      <c r="N113" s="248"/>
      <c r="O113" s="248"/>
      <c r="P113" s="248"/>
      <c r="Q113" s="248"/>
      <c r="R113" s="248"/>
      <c r="S113" s="248"/>
      <c r="T113" s="248"/>
      <c r="U113" s="248"/>
      <c r="V113" s="248"/>
      <c r="W113" s="248"/>
      <c r="X113" s="248"/>
      <c r="Y113" s="248"/>
      <c r="Z113" s="248"/>
      <c r="AA113" s="248"/>
      <c r="AB113" s="248"/>
      <c r="AC113" s="248"/>
      <c r="AD113" s="248"/>
      <c r="AE113" s="248"/>
      <c r="AF113" s="248"/>
      <c r="AG113" s="248"/>
      <c r="AH113" s="248"/>
    </row>
    <row r="114" spans="1:122" s="247" customFormat="1" ht="13.5" customHeight="1" x14ac:dyDescent="0.15">
      <c r="A114" s="248"/>
      <c r="B114" s="248"/>
      <c r="C114" s="248"/>
      <c r="D114" s="248"/>
      <c r="E114" s="248"/>
      <c r="F114" s="248"/>
      <c r="G114" s="248"/>
      <c r="H114" s="248"/>
      <c r="I114" s="248"/>
      <c r="J114" s="248"/>
      <c r="K114" s="248"/>
      <c r="L114" s="248"/>
      <c r="M114" s="248"/>
      <c r="N114" s="248"/>
      <c r="O114" s="248"/>
      <c r="P114" s="248"/>
      <c r="Q114" s="248"/>
      <c r="R114" s="248"/>
      <c r="S114" s="248"/>
      <c r="T114" s="248"/>
      <c r="U114" s="248"/>
      <c r="V114" s="248"/>
      <c r="W114" s="248"/>
      <c r="X114" s="248"/>
      <c r="Y114" s="248"/>
      <c r="Z114" s="248"/>
      <c r="AA114" s="248"/>
      <c r="AB114" s="248"/>
      <c r="AC114" s="248"/>
      <c r="AD114" s="248"/>
      <c r="AE114" s="248"/>
      <c r="AF114" s="248"/>
      <c r="AG114" s="248"/>
      <c r="AH114" s="248"/>
    </row>
    <row r="115" spans="1:122" s="247" customFormat="1" ht="13.5" customHeight="1" x14ac:dyDescent="0.15">
      <c r="A115" s="248"/>
      <c r="B115" s="248"/>
      <c r="C115" s="248"/>
      <c r="D115" s="248"/>
      <c r="E115" s="248"/>
      <c r="F115" s="248"/>
      <c r="G115" s="248"/>
      <c r="H115" s="248"/>
      <c r="I115" s="248"/>
      <c r="J115" s="248"/>
      <c r="K115" s="248"/>
      <c r="L115" s="248"/>
      <c r="M115" s="248"/>
      <c r="N115" s="248"/>
      <c r="O115" s="248"/>
      <c r="P115" s="248"/>
      <c r="Q115" s="248"/>
      <c r="R115" s="248"/>
      <c r="S115" s="248"/>
      <c r="T115" s="248"/>
      <c r="U115" s="248"/>
      <c r="V115" s="248"/>
      <c r="W115" s="248"/>
      <c r="X115" s="248"/>
      <c r="Y115" s="248"/>
      <c r="Z115" s="248"/>
      <c r="AA115" s="248"/>
      <c r="AB115" s="248"/>
      <c r="AC115" s="248"/>
      <c r="AD115" s="248"/>
      <c r="AE115" s="248"/>
      <c r="AF115" s="248"/>
      <c r="AG115" s="248"/>
      <c r="AH115" s="248"/>
    </row>
    <row r="116" spans="1:122" s="247" customFormat="1" ht="13.5" customHeight="1" x14ac:dyDescent="0.15">
      <c r="A116" s="248"/>
      <c r="B116" s="248"/>
      <c r="C116" s="248"/>
      <c r="D116" s="248"/>
      <c r="E116" s="248"/>
      <c r="F116" s="248"/>
      <c r="G116" s="248"/>
      <c r="H116" s="248"/>
      <c r="I116" s="248"/>
      <c r="J116" s="248"/>
      <c r="K116" s="248"/>
      <c r="L116" s="248"/>
      <c r="M116" s="248"/>
      <c r="N116" s="248"/>
      <c r="O116" s="248"/>
      <c r="P116" s="248"/>
      <c r="Q116" s="248"/>
      <c r="R116" s="248"/>
      <c r="S116" s="248"/>
      <c r="T116" s="248"/>
      <c r="U116" s="248"/>
      <c r="V116" s="248"/>
      <c r="W116" s="248"/>
      <c r="X116" s="248"/>
      <c r="Y116" s="248"/>
      <c r="Z116" s="248"/>
      <c r="AA116" s="248"/>
      <c r="AB116" s="248"/>
      <c r="AC116" s="248"/>
      <c r="AD116" s="248"/>
      <c r="AE116" s="248"/>
      <c r="AF116" s="248"/>
      <c r="AG116" s="248"/>
    </row>
    <row r="117" spans="1:122" s="247" customFormat="1" ht="13.5" customHeight="1" x14ac:dyDescent="0.15">
      <c r="A117" s="248"/>
      <c r="B117" s="248"/>
      <c r="C117" s="248"/>
      <c r="D117" s="248"/>
      <c r="E117" s="248"/>
      <c r="F117" s="248"/>
      <c r="G117" s="248"/>
      <c r="H117" s="248"/>
      <c r="I117" s="248"/>
      <c r="J117" s="248"/>
      <c r="K117" s="248"/>
      <c r="L117" s="248"/>
      <c r="M117" s="248"/>
      <c r="N117" s="248"/>
      <c r="O117" s="248"/>
      <c r="P117" s="248"/>
      <c r="Q117" s="248"/>
      <c r="R117" s="248"/>
      <c r="S117" s="248"/>
      <c r="T117" s="248"/>
      <c r="U117" s="248"/>
      <c r="V117" s="248"/>
      <c r="W117" s="248"/>
      <c r="X117" s="248"/>
      <c r="Y117" s="248"/>
      <c r="Z117" s="248"/>
      <c r="AA117" s="248"/>
      <c r="AB117" s="248"/>
      <c r="AC117" s="248"/>
      <c r="AD117" s="248"/>
      <c r="AE117" s="248"/>
      <c r="AF117" s="248"/>
      <c r="AG117" s="248"/>
      <c r="AH117" s="248"/>
    </row>
    <row r="118" spans="1:122" s="247" customFormat="1" ht="13.5" customHeight="1" x14ac:dyDescent="0.15">
      <c r="A118" s="248"/>
      <c r="B118" s="248"/>
      <c r="C118" s="248"/>
      <c r="D118" s="248"/>
      <c r="E118" s="248"/>
      <c r="F118" s="248"/>
      <c r="G118" s="248"/>
      <c r="H118" s="248"/>
      <c r="I118" s="248"/>
      <c r="J118" s="248"/>
      <c r="K118" s="248"/>
      <c r="L118" s="248"/>
      <c r="M118" s="248"/>
      <c r="N118" s="248"/>
      <c r="O118" s="248"/>
      <c r="P118" s="248"/>
      <c r="Q118" s="248"/>
      <c r="R118" s="248"/>
      <c r="S118" s="248"/>
      <c r="T118" s="248"/>
      <c r="U118" s="248"/>
      <c r="V118" s="248"/>
      <c r="W118" s="248"/>
      <c r="X118" s="248"/>
      <c r="Y118" s="248"/>
      <c r="Z118" s="248"/>
      <c r="AA118" s="248"/>
      <c r="AB118" s="248"/>
      <c r="AC118" s="248"/>
      <c r="AD118" s="248"/>
      <c r="AE118" s="248"/>
      <c r="AF118" s="248"/>
      <c r="AG118" s="248"/>
      <c r="AH118" s="248"/>
    </row>
    <row r="119" spans="1:122" s="247" customFormat="1" ht="13.5" customHeight="1" x14ac:dyDescent="0.15">
      <c r="A119" s="248"/>
      <c r="B119" s="248"/>
      <c r="C119" s="248"/>
      <c r="D119" s="248"/>
      <c r="E119" s="248"/>
      <c r="F119" s="248"/>
      <c r="G119" s="248"/>
      <c r="H119" s="248"/>
      <c r="I119" s="248"/>
      <c r="J119" s="248"/>
      <c r="K119" s="248"/>
      <c r="L119" s="248"/>
      <c r="M119" s="248"/>
      <c r="N119" s="248"/>
      <c r="O119" s="248"/>
      <c r="P119" s="248"/>
      <c r="Q119" s="248"/>
      <c r="R119" s="248"/>
      <c r="S119" s="248"/>
      <c r="T119" s="248"/>
      <c r="U119" s="248"/>
      <c r="V119" s="248"/>
      <c r="W119" s="248"/>
      <c r="X119" s="248"/>
      <c r="Y119" s="248"/>
      <c r="Z119" s="248"/>
      <c r="AA119" s="248"/>
      <c r="AB119" s="248"/>
      <c r="AC119" s="248"/>
      <c r="AD119" s="248"/>
      <c r="AE119" s="248"/>
      <c r="AF119" s="248"/>
      <c r="AG119" s="248"/>
      <c r="AH119" s="248"/>
    </row>
    <row r="120" spans="1:122" s="247" customFormat="1" ht="13.5" customHeight="1" x14ac:dyDescent="0.15">
      <c r="A120" s="248"/>
      <c r="B120" s="248"/>
      <c r="C120" s="248"/>
      <c r="D120" s="248"/>
      <c r="E120" s="248"/>
      <c r="F120" s="248"/>
      <c r="G120" s="248"/>
      <c r="H120" s="248"/>
      <c r="I120" s="248"/>
      <c r="J120" s="248"/>
      <c r="K120" s="248"/>
      <c r="L120" s="248"/>
      <c r="M120" s="248"/>
      <c r="N120" s="248"/>
      <c r="O120" s="248"/>
      <c r="P120" s="248"/>
      <c r="Q120" s="248"/>
      <c r="R120" s="248"/>
      <c r="S120" s="248"/>
      <c r="T120" s="248"/>
      <c r="U120" s="248"/>
      <c r="V120" s="248"/>
      <c r="W120" s="248"/>
      <c r="X120" s="248"/>
      <c r="Y120" s="248"/>
      <c r="Z120" s="248"/>
      <c r="AA120" s="248"/>
      <c r="AB120" s="248"/>
      <c r="AC120" s="248"/>
      <c r="AD120" s="248"/>
      <c r="AE120" s="248"/>
      <c r="AF120" s="248"/>
      <c r="AG120" s="248"/>
    </row>
    <row r="121" spans="1:122" s="247" customFormat="1" ht="13.5" customHeight="1" x14ac:dyDescent="0.15">
      <c r="A121" s="248"/>
      <c r="B121" s="248"/>
      <c r="C121" s="248"/>
      <c r="D121" s="248"/>
      <c r="E121" s="248"/>
      <c r="F121" s="248"/>
      <c r="G121" s="248"/>
      <c r="H121" s="248"/>
      <c r="I121" s="248"/>
      <c r="J121" s="248"/>
      <c r="K121" s="248"/>
      <c r="L121" s="248"/>
      <c r="M121" s="248"/>
      <c r="N121" s="248"/>
      <c r="O121" s="248"/>
      <c r="P121" s="248"/>
      <c r="Q121" s="248"/>
      <c r="R121" s="248"/>
      <c r="S121" s="248"/>
      <c r="T121" s="248"/>
      <c r="U121" s="248"/>
      <c r="V121" s="248"/>
      <c r="W121" s="248"/>
      <c r="X121" s="248"/>
      <c r="Y121" s="248"/>
      <c r="Z121" s="248"/>
      <c r="AA121" s="248"/>
      <c r="AB121" s="248"/>
      <c r="AC121" s="248"/>
      <c r="AD121" s="248"/>
      <c r="AE121" s="248"/>
      <c r="AF121" s="248"/>
      <c r="AG121" s="248"/>
    </row>
    <row r="122" spans="1:122" s="247" customFormat="1" ht="13.5" customHeight="1" x14ac:dyDescent="0.15">
      <c r="A122" s="248"/>
      <c r="B122" s="248"/>
      <c r="C122" s="248"/>
      <c r="D122" s="248"/>
      <c r="E122" s="248"/>
      <c r="F122" s="248"/>
      <c r="G122" s="248"/>
      <c r="H122" s="248"/>
      <c r="I122" s="248"/>
      <c r="J122" s="248"/>
      <c r="K122" s="248"/>
      <c r="L122" s="248"/>
      <c r="M122" s="248"/>
      <c r="N122" s="248"/>
      <c r="O122" s="248"/>
      <c r="P122" s="248"/>
      <c r="Q122" s="248"/>
      <c r="R122" s="248"/>
      <c r="S122" s="248"/>
      <c r="T122" s="248"/>
      <c r="U122" s="248"/>
      <c r="V122" s="248"/>
      <c r="W122" s="248"/>
      <c r="X122" s="248"/>
      <c r="Y122" s="248"/>
      <c r="Z122" s="248"/>
      <c r="AA122" s="248"/>
      <c r="AB122" s="248"/>
      <c r="AC122" s="248"/>
      <c r="AD122" s="248"/>
      <c r="AE122" s="248"/>
      <c r="AF122" s="248"/>
      <c r="AG122" s="248"/>
      <c r="AH122" s="248"/>
    </row>
    <row r="123" spans="1:122" s="247" customFormat="1" ht="13.5" customHeight="1" x14ac:dyDescent="0.15">
      <c r="A123" s="248"/>
      <c r="B123" s="248"/>
      <c r="C123" s="248"/>
      <c r="D123" s="248"/>
      <c r="E123" s="248"/>
      <c r="F123" s="248"/>
      <c r="G123" s="248"/>
      <c r="H123" s="248"/>
      <c r="I123" s="248"/>
      <c r="J123" s="248"/>
      <c r="K123" s="248"/>
      <c r="L123" s="248"/>
      <c r="M123" s="248"/>
      <c r="N123" s="248"/>
      <c r="O123" s="248"/>
      <c r="P123" s="248"/>
      <c r="Q123" s="248"/>
      <c r="R123" s="248"/>
      <c r="S123" s="248"/>
      <c r="T123" s="248"/>
      <c r="U123" s="248"/>
      <c r="V123" s="248"/>
      <c r="W123" s="248"/>
      <c r="X123" s="248"/>
      <c r="Y123" s="248"/>
      <c r="Z123" s="248"/>
      <c r="AA123" s="248"/>
      <c r="AB123" s="248"/>
      <c r="AC123" s="248"/>
      <c r="AD123" s="248"/>
      <c r="AE123" s="248"/>
      <c r="AF123" s="248"/>
      <c r="AG123" s="248"/>
      <c r="AH123" s="248"/>
    </row>
    <row r="124" spans="1:122" s="247" customFormat="1" ht="13.5" customHeight="1" x14ac:dyDescent="0.15">
      <c r="A124" s="248"/>
      <c r="B124" s="248"/>
      <c r="C124" s="248"/>
      <c r="D124" s="248"/>
      <c r="E124" s="248"/>
      <c r="F124" s="248"/>
      <c r="G124" s="248"/>
      <c r="H124" s="248"/>
      <c r="I124" s="248"/>
      <c r="J124" s="248"/>
      <c r="K124" s="248"/>
      <c r="L124" s="248"/>
      <c r="M124" s="248"/>
      <c r="N124" s="248"/>
      <c r="O124" s="248"/>
      <c r="P124" s="248"/>
      <c r="Q124" s="248"/>
      <c r="R124" s="248"/>
      <c r="S124" s="248"/>
      <c r="T124" s="248"/>
      <c r="U124" s="248"/>
      <c r="V124" s="248"/>
      <c r="W124" s="248"/>
      <c r="X124" s="248"/>
      <c r="Y124" s="248"/>
      <c r="Z124" s="248"/>
      <c r="AA124" s="248"/>
      <c r="AB124" s="248"/>
      <c r="AC124" s="248"/>
      <c r="AD124" s="248"/>
      <c r="AE124" s="248"/>
      <c r="AF124" s="248"/>
      <c r="AG124" s="248"/>
      <c r="AH124" s="248"/>
    </row>
    <row r="125" spans="1:122" s="247" customFormat="1" ht="13.5" customHeight="1" x14ac:dyDescent="0.15">
      <c r="A125" s="248"/>
      <c r="B125" s="248"/>
      <c r="C125" s="248"/>
      <c r="D125" s="248"/>
      <c r="E125" s="248"/>
      <c r="F125" s="248"/>
      <c r="G125" s="248"/>
      <c r="H125" s="248"/>
      <c r="I125" s="248"/>
      <c r="J125" s="248"/>
      <c r="K125" s="248"/>
      <c r="L125" s="248"/>
      <c r="M125" s="248"/>
      <c r="N125" s="248"/>
      <c r="O125" s="248"/>
      <c r="P125" s="248"/>
      <c r="Q125" s="248"/>
      <c r="R125" s="248"/>
      <c r="S125" s="248"/>
      <c r="T125" s="248"/>
      <c r="U125" s="248"/>
      <c r="V125" s="248"/>
      <c r="W125" s="248"/>
      <c r="X125" s="248"/>
      <c r="Y125" s="248"/>
      <c r="Z125" s="248"/>
      <c r="AA125" s="248"/>
      <c r="AB125" s="248"/>
      <c r="AC125" s="248"/>
      <c r="AD125" s="248"/>
      <c r="AE125" s="248"/>
      <c r="AF125" s="248"/>
      <c r="AG125" s="248"/>
      <c r="AH125" s="248"/>
      <c r="DR125" s="247" t="s">
        <v>479</v>
      </c>
    </row>
  </sheetData>
  <phoneticPr fontId="2"/>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368872</v>
      </c>
      <c r="E3" s="144"/>
      <c r="F3" s="145">
        <v>332350</v>
      </c>
      <c r="G3" s="146"/>
      <c r="H3" s="147"/>
    </row>
    <row r="4" spans="1:8" x14ac:dyDescent="0.15">
      <c r="A4" s="148"/>
      <c r="B4" s="149"/>
      <c r="C4" s="150"/>
      <c r="D4" s="151">
        <v>29528</v>
      </c>
      <c r="E4" s="152"/>
      <c r="F4" s="153">
        <v>200453</v>
      </c>
      <c r="G4" s="154"/>
      <c r="H4" s="155"/>
    </row>
    <row r="5" spans="1:8" x14ac:dyDescent="0.15">
      <c r="A5" s="136" t="s">
        <v>523</v>
      </c>
      <c r="B5" s="141"/>
      <c r="C5" s="142"/>
      <c r="D5" s="143">
        <v>887106</v>
      </c>
      <c r="E5" s="144"/>
      <c r="F5" s="145">
        <v>362690</v>
      </c>
      <c r="G5" s="146"/>
      <c r="H5" s="147"/>
    </row>
    <row r="6" spans="1:8" x14ac:dyDescent="0.15">
      <c r="A6" s="148"/>
      <c r="B6" s="149"/>
      <c r="C6" s="150"/>
      <c r="D6" s="151">
        <v>568358</v>
      </c>
      <c r="E6" s="152"/>
      <c r="F6" s="153">
        <v>172580</v>
      </c>
      <c r="G6" s="154"/>
      <c r="H6" s="155"/>
    </row>
    <row r="7" spans="1:8" x14ac:dyDescent="0.15">
      <c r="A7" s="136" t="s">
        <v>524</v>
      </c>
      <c r="B7" s="141"/>
      <c r="C7" s="142"/>
      <c r="D7" s="143">
        <v>925353</v>
      </c>
      <c r="E7" s="144"/>
      <c r="F7" s="145">
        <v>296093</v>
      </c>
      <c r="G7" s="146"/>
      <c r="H7" s="147"/>
    </row>
    <row r="8" spans="1:8" x14ac:dyDescent="0.15">
      <c r="A8" s="148"/>
      <c r="B8" s="149"/>
      <c r="C8" s="150"/>
      <c r="D8" s="151">
        <v>925353</v>
      </c>
      <c r="E8" s="152"/>
      <c r="F8" s="153">
        <v>140545</v>
      </c>
      <c r="G8" s="154"/>
      <c r="H8" s="155"/>
    </row>
    <row r="9" spans="1:8" x14ac:dyDescent="0.15">
      <c r="A9" s="136" t="s">
        <v>525</v>
      </c>
      <c r="B9" s="141"/>
      <c r="C9" s="142"/>
      <c r="D9" s="143">
        <v>767239</v>
      </c>
      <c r="E9" s="144"/>
      <c r="F9" s="145">
        <v>308655</v>
      </c>
      <c r="G9" s="146"/>
      <c r="H9" s="147"/>
    </row>
    <row r="10" spans="1:8" x14ac:dyDescent="0.15">
      <c r="A10" s="148"/>
      <c r="B10" s="149"/>
      <c r="C10" s="150"/>
      <c r="D10" s="151">
        <v>32634</v>
      </c>
      <c r="E10" s="152"/>
      <c r="F10" s="153">
        <v>169887</v>
      </c>
      <c r="G10" s="154"/>
      <c r="H10" s="155"/>
    </row>
    <row r="11" spans="1:8" x14ac:dyDescent="0.15">
      <c r="A11" s="136" t="s">
        <v>526</v>
      </c>
      <c r="B11" s="141"/>
      <c r="C11" s="142"/>
      <c r="D11" s="143">
        <v>643198</v>
      </c>
      <c r="E11" s="144"/>
      <c r="F11" s="145">
        <v>325476</v>
      </c>
      <c r="G11" s="146"/>
      <c r="H11" s="147"/>
    </row>
    <row r="12" spans="1:8" x14ac:dyDescent="0.15">
      <c r="A12" s="148"/>
      <c r="B12" s="149"/>
      <c r="C12" s="156"/>
      <c r="D12" s="151">
        <v>268607</v>
      </c>
      <c r="E12" s="152"/>
      <c r="F12" s="153">
        <v>190204</v>
      </c>
      <c r="G12" s="154"/>
      <c r="H12" s="155"/>
    </row>
    <row r="13" spans="1:8" x14ac:dyDescent="0.15">
      <c r="A13" s="136"/>
      <c r="B13" s="141"/>
      <c r="C13" s="157"/>
      <c r="D13" s="158">
        <v>718354</v>
      </c>
      <c r="E13" s="159"/>
      <c r="F13" s="160">
        <v>325053</v>
      </c>
      <c r="G13" s="161"/>
      <c r="H13" s="147"/>
    </row>
    <row r="14" spans="1:8" x14ac:dyDescent="0.15">
      <c r="A14" s="148"/>
      <c r="B14" s="149"/>
      <c r="C14" s="150"/>
      <c r="D14" s="151">
        <v>364896</v>
      </c>
      <c r="E14" s="152"/>
      <c r="F14" s="153">
        <v>174734</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8.1300000000000008</v>
      </c>
      <c r="C19" s="162">
        <f>ROUND(VALUE(SUBSTITUTE(実質収支比率等に係る経年分析!G$48,"▲","-")),2)</f>
        <v>24.8</v>
      </c>
      <c r="D19" s="162">
        <f>ROUND(VALUE(SUBSTITUTE(実質収支比率等に係る経年分析!H$48,"▲","-")),2)</f>
        <v>39.78</v>
      </c>
      <c r="E19" s="162">
        <f>ROUND(VALUE(SUBSTITUTE(実質収支比率等に係る経年分析!I$48,"▲","-")),2)</f>
        <v>18.8</v>
      </c>
      <c r="F19" s="162">
        <f>ROUND(VALUE(SUBSTITUTE(実質収支比率等に係る経年分析!J$48,"▲","-")),2)</f>
        <v>22.44</v>
      </c>
    </row>
    <row r="20" spans="1:11" x14ac:dyDescent="0.15">
      <c r="A20" s="162" t="s">
        <v>53</v>
      </c>
      <c r="B20" s="162">
        <f>ROUND(VALUE(SUBSTITUTE(実質収支比率等に係る経年分析!F$47,"▲","-")),2)</f>
        <v>24.56</v>
      </c>
      <c r="C20" s="162">
        <f>ROUND(VALUE(SUBSTITUTE(実質収支比率等に係る経年分析!G$47,"▲","-")),2)</f>
        <v>58.69</v>
      </c>
      <c r="D20" s="162">
        <f>ROUND(VALUE(SUBSTITUTE(実質収支比率等に係る経年分析!H$47,"▲","-")),2)</f>
        <v>67.260000000000005</v>
      </c>
      <c r="E20" s="162">
        <f>ROUND(VALUE(SUBSTITUTE(実質収支比率等に係る経年分析!I$47,"▲","-")),2)</f>
        <v>78.62</v>
      </c>
      <c r="F20" s="162">
        <f>ROUND(VALUE(SUBSTITUTE(実質収支比率等に係る経年分析!J$47,"▲","-")),2)</f>
        <v>49.47</v>
      </c>
    </row>
    <row r="21" spans="1:11" x14ac:dyDescent="0.15">
      <c r="A21" s="162" t="s">
        <v>54</v>
      </c>
      <c r="B21" s="162">
        <f>IF(ISNUMBER(VALUE(SUBSTITUTE(実質収支比率等に係る経年分析!F$49,"▲","-"))),ROUND(VALUE(SUBSTITUTE(実質収支比率等に係る経年分析!F$49,"▲","-")),2),NA())</f>
        <v>6.59</v>
      </c>
      <c r="C21" s="162">
        <f>IF(ISNUMBER(VALUE(SUBSTITUTE(実質収支比率等に係る経年分析!G$49,"▲","-"))),ROUND(VALUE(SUBSTITUTE(実質収支比率等に係る経年分析!G$49,"▲","-")),2),NA())</f>
        <v>22.11</v>
      </c>
      <c r="D21" s="162">
        <f>IF(ISNUMBER(VALUE(SUBSTITUTE(実質収支比率等に係る経年分析!H$49,"▲","-"))),ROUND(VALUE(SUBSTITUTE(実質収支比率等に係る経年分析!H$49,"▲","-")),2),NA())</f>
        <v>21.61</v>
      </c>
      <c r="E21" s="162">
        <f>IF(ISNUMBER(VALUE(SUBSTITUTE(実質収支比率等に係る経年分析!I$49,"▲","-"))),ROUND(VALUE(SUBSTITUTE(実質収支比率等に係る経年分析!I$49,"▲","-")),2),NA())</f>
        <v>-5.73</v>
      </c>
      <c r="F21" s="162">
        <f>IF(ISNUMBER(VALUE(SUBSTITUTE(実質収支比率等に係る経年分析!J$49,"▲","-"))),ROUND(VALUE(SUBSTITUTE(実質収支比率等に係る経年分析!J$49,"▲","-")),2),NA())</f>
        <v>-18.5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村民牧場事業特別会計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4.3099999999999996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0.64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0.01</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0.03</v>
      </c>
    </row>
    <row r="32" spans="1:11" x14ac:dyDescent="0.15">
      <c r="A32" s="163" t="str">
        <f>IF(連結実質赤字比率に係る赤字・黒字の構成分析!C$38="",NA(),連結実質赤字比率に係る赤字・黒字の構成分析!C$38)</f>
        <v>航路事業特別会計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0.53</v>
      </c>
      <c r="D32" s="163">
        <f>IF(ROUND(VALUE(SUBSTITUTE(連結実質赤字比率に係る赤字・黒字の構成分析!G$38,"▲", "-")), 2) &lt; 0, ABS(ROUND(VALUE(SUBSTITUTE(連結実質赤字比率に係る赤字・黒字の構成分析!G$38,"▲", "-")), 2)), NA())</f>
        <v>6.38</v>
      </c>
      <c r="E32" s="163" t="e">
        <f>IF(ROUND(VALUE(SUBSTITUTE(連結実質赤字比率に係る赤字・黒字の構成分析!G$38,"▲", "-")), 2) &gt;= 0, ABS(ROUND(VALUE(SUBSTITUTE(連結実質赤字比率に係る赤字・黒字の構成分析!G$38,"▲", "-")), 2)), NA())</f>
        <v>#N/A</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0.36</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2.73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2.75</v>
      </c>
    </row>
    <row r="33" spans="1:16" x14ac:dyDescent="0.15">
      <c r="A33" s="163" t="str">
        <f>IF(連結実質赤字比率に係る赤字・黒字の構成分析!C$37="",NA(),連結実質赤字比率に係る赤字・黒字の構成分析!C$37)</f>
        <v>簡易水道事業特別会計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1.42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0.06</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0.15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3.45</v>
      </c>
    </row>
    <row r="34" spans="1:16" x14ac:dyDescent="0.15">
      <c r="A34" s="163" t="str">
        <f>IF(連結実質赤字比率に係る赤字・黒字の構成分析!C$36="",NA(),連結実質赤字比率に係る赤字・黒字の構成分析!C$36)</f>
        <v>農業集落排水事業特別会計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0.05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0.06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0.2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0.27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9.3000000000000007</v>
      </c>
    </row>
    <row r="35" spans="1:16" x14ac:dyDescent="0.15">
      <c r="A35" s="163" t="str">
        <f>IF(連結実質赤字比率に係る赤字・黒字の構成分析!C$35="",NA(),連結実質赤字比率に係る赤字・黒字の構成分析!C$35)</f>
        <v>国民健康保険特別会計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4.4000000000000004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1.7</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17.440000000000001</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15.19</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17.16</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8.1199999999999992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24.8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39.78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35.630000000000003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22.43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86</v>
      </c>
      <c r="E42" s="164"/>
      <c r="F42" s="164"/>
      <c r="G42" s="164">
        <f>'実質公債費比率（分子）の構造'!L$52</f>
        <v>84</v>
      </c>
      <c r="H42" s="164"/>
      <c r="I42" s="164"/>
      <c r="J42" s="164">
        <f>'実質公債費比率（分子）の構造'!M$52</f>
        <v>95</v>
      </c>
      <c r="K42" s="164"/>
      <c r="L42" s="164"/>
      <c r="M42" s="164">
        <f>'実質公債費比率（分子）の構造'!N$52</f>
        <v>104</v>
      </c>
      <c r="N42" s="164"/>
      <c r="O42" s="164"/>
      <c r="P42" s="164">
        <f>'実質公債費比率（分子）の構造'!O$52</f>
        <v>117</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0</v>
      </c>
      <c r="C45" s="164"/>
      <c r="D45" s="164"/>
      <c r="E45" s="164">
        <f>'実質公債費比率（分子）の構造'!L$49</f>
        <v>1</v>
      </c>
      <c r="F45" s="164"/>
      <c r="G45" s="164"/>
      <c r="H45" s="164">
        <f>'実質公債費比率（分子）の構造'!M$49</f>
        <v>0</v>
      </c>
      <c r="I45" s="164"/>
      <c r="J45" s="164"/>
      <c r="K45" s="164">
        <f>'実質公債費比率（分子）の構造'!N$49</f>
        <v>0</v>
      </c>
      <c r="L45" s="164"/>
      <c r="M45" s="164"/>
      <c r="N45" s="164">
        <f>'実質公債費比率（分子）の構造'!O$49</f>
        <v>0</v>
      </c>
      <c r="O45" s="164"/>
      <c r="P45" s="164"/>
    </row>
    <row r="46" spans="1:16" x14ac:dyDescent="0.15">
      <c r="A46" s="164" t="s">
        <v>64</v>
      </c>
      <c r="B46" s="164">
        <f>'実質公債費比率（分子）の構造'!K$48</f>
        <v>9</v>
      </c>
      <c r="C46" s="164"/>
      <c r="D46" s="164"/>
      <c r="E46" s="164">
        <f>'実質公債費比率（分子）の構造'!L$48</f>
        <v>5</v>
      </c>
      <c r="F46" s="164"/>
      <c r="G46" s="164"/>
      <c r="H46" s="164">
        <f>'実質公債費比率（分子）の構造'!M$48</f>
        <v>10</v>
      </c>
      <c r="I46" s="164"/>
      <c r="J46" s="164"/>
      <c r="K46" s="164">
        <f>'実質公債費比率（分子）の構造'!N$48</f>
        <v>20</v>
      </c>
      <c r="L46" s="164"/>
      <c r="M46" s="164"/>
      <c r="N46" s="164">
        <f>'実質公債費比率（分子）の構造'!O$48</f>
        <v>31</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128</v>
      </c>
      <c r="C49" s="164"/>
      <c r="D49" s="164"/>
      <c r="E49" s="164">
        <f>'実質公債費比率（分子）の構造'!L$45</f>
        <v>119</v>
      </c>
      <c r="F49" s="164"/>
      <c r="G49" s="164"/>
      <c r="H49" s="164">
        <f>'実質公債費比率（分子）の構造'!M$45</f>
        <v>142</v>
      </c>
      <c r="I49" s="164"/>
      <c r="J49" s="164"/>
      <c r="K49" s="164">
        <f>'実質公債費比率（分子）の構造'!N$45</f>
        <v>170</v>
      </c>
      <c r="L49" s="164"/>
      <c r="M49" s="164"/>
      <c r="N49" s="164">
        <f>'実質公債費比率（分子）の構造'!O$45</f>
        <v>182</v>
      </c>
      <c r="O49" s="164"/>
      <c r="P49" s="164"/>
    </row>
    <row r="50" spans="1:16" x14ac:dyDescent="0.15">
      <c r="A50" s="164" t="s">
        <v>67</v>
      </c>
      <c r="B50" s="164" t="e">
        <f>NA()</f>
        <v>#N/A</v>
      </c>
      <c r="C50" s="164">
        <f>IF(ISNUMBER('実質公債費比率（分子）の構造'!K$53),'実質公債費比率（分子）の構造'!K$53,NA())</f>
        <v>51</v>
      </c>
      <c r="D50" s="164" t="e">
        <f>NA()</f>
        <v>#N/A</v>
      </c>
      <c r="E50" s="164" t="e">
        <f>NA()</f>
        <v>#N/A</v>
      </c>
      <c r="F50" s="164">
        <f>IF(ISNUMBER('実質公債費比率（分子）の構造'!L$53),'実質公債費比率（分子）の構造'!L$53,NA())</f>
        <v>41</v>
      </c>
      <c r="G50" s="164" t="e">
        <f>NA()</f>
        <v>#N/A</v>
      </c>
      <c r="H50" s="164" t="e">
        <f>NA()</f>
        <v>#N/A</v>
      </c>
      <c r="I50" s="164">
        <f>IF(ISNUMBER('実質公債費比率（分子）の構造'!M$53),'実質公債費比率（分子）の構造'!M$53,NA())</f>
        <v>57</v>
      </c>
      <c r="J50" s="164" t="e">
        <f>NA()</f>
        <v>#N/A</v>
      </c>
      <c r="K50" s="164" t="e">
        <f>NA()</f>
        <v>#N/A</v>
      </c>
      <c r="L50" s="164">
        <f>IF(ISNUMBER('実質公債費比率（分子）の構造'!N$53),'実質公債費比率（分子）の構造'!N$53,NA())</f>
        <v>86</v>
      </c>
      <c r="M50" s="164" t="e">
        <f>NA()</f>
        <v>#N/A</v>
      </c>
      <c r="N50" s="164" t="e">
        <f>NA()</f>
        <v>#N/A</v>
      </c>
      <c r="O50" s="164">
        <f>IF(ISNUMBER('実質公債費比率（分子）の構造'!O$53),'実質公債費比率（分子）の構造'!O$53,NA())</f>
        <v>96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1042</v>
      </c>
      <c r="E56" s="163"/>
      <c r="F56" s="163"/>
      <c r="G56" s="163">
        <f>'将来負担比率（分子）の構造'!J$52</f>
        <v>1078</v>
      </c>
      <c r="H56" s="163"/>
      <c r="I56" s="163"/>
      <c r="J56" s="163">
        <f>'将来負担比率（分子）の構造'!K$52</f>
        <v>1096</v>
      </c>
      <c r="K56" s="163"/>
      <c r="L56" s="163"/>
      <c r="M56" s="163">
        <f>'将来負担比率（分子）の構造'!L$52</f>
        <v>1136</v>
      </c>
      <c r="N56" s="163"/>
      <c r="O56" s="163"/>
      <c r="P56" s="163">
        <f>'将来負担比率（分子）の構造'!M$52</f>
        <v>1152</v>
      </c>
    </row>
    <row r="57" spans="1:16" x14ac:dyDescent="0.15">
      <c r="A57" s="163" t="s">
        <v>42</v>
      </c>
      <c r="B57" s="163"/>
      <c r="C57" s="163"/>
      <c r="D57" s="163" t="str">
        <f>'将来負担比率（分子）の構造'!I$51</f>
        <v>-</v>
      </c>
      <c r="E57" s="163"/>
      <c r="F57" s="163"/>
      <c r="G57" s="163" t="str">
        <f>'将来負担比率（分子）の構造'!J$51</f>
        <v>-</v>
      </c>
      <c r="H57" s="163"/>
      <c r="I57" s="163"/>
      <c r="J57" s="163" t="str">
        <f>'将来負担比率（分子）の構造'!K$51</f>
        <v>-</v>
      </c>
      <c r="K57" s="163"/>
      <c r="L57" s="163"/>
      <c r="M57" s="163" t="str">
        <f>'将来負担比率（分子）の構造'!L$51</f>
        <v>-</v>
      </c>
      <c r="N57" s="163"/>
      <c r="O57" s="163"/>
      <c r="P57" s="163" t="str">
        <f>'将来負担比率（分子）の構造'!M$51</f>
        <v>-</v>
      </c>
    </row>
    <row r="58" spans="1:16" x14ac:dyDescent="0.15">
      <c r="A58" s="163" t="s">
        <v>41</v>
      </c>
      <c r="B58" s="163"/>
      <c r="C58" s="163"/>
      <c r="D58" s="163">
        <f>'将来負担比率（分子）の構造'!I$50</f>
        <v>643</v>
      </c>
      <c r="E58" s="163"/>
      <c r="F58" s="163"/>
      <c r="G58" s="163">
        <f>'将来負担比率（分子）の構造'!J$50</f>
        <v>729</v>
      </c>
      <c r="H58" s="163"/>
      <c r="I58" s="163"/>
      <c r="J58" s="163">
        <f>'将来負担比率（分子）の構造'!K$50</f>
        <v>708</v>
      </c>
      <c r="K58" s="163"/>
      <c r="L58" s="163"/>
      <c r="M58" s="163">
        <f>'将来負担比率（分子）の構造'!L$50</f>
        <v>746</v>
      </c>
      <c r="N58" s="163"/>
      <c r="O58" s="163"/>
      <c r="P58" s="163">
        <f>'将来負担比率（分子）の構造'!M$50</f>
        <v>573</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36</v>
      </c>
      <c r="C62" s="163"/>
      <c r="D62" s="163"/>
      <c r="E62" s="163" t="str">
        <f>'将来負担比率（分子）の構造'!J$45</f>
        <v>-</v>
      </c>
      <c r="F62" s="163"/>
      <c r="G62" s="163"/>
      <c r="H62" s="163" t="str">
        <f>'将来負担比率（分子）の構造'!K$45</f>
        <v>-</v>
      </c>
      <c r="I62" s="163"/>
      <c r="J62" s="163"/>
      <c r="K62" s="163">
        <f>'将来負担比率（分子）の構造'!L$45</f>
        <v>178</v>
      </c>
      <c r="L62" s="163"/>
      <c r="M62" s="163"/>
      <c r="N62" s="163">
        <f>'将来負担比率（分子）の構造'!M$45</f>
        <v>114</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156</v>
      </c>
      <c r="C64" s="163"/>
      <c r="D64" s="163"/>
      <c r="E64" s="163">
        <f>'将来負担比率（分子）の構造'!J$43</f>
        <v>202</v>
      </c>
      <c r="F64" s="163"/>
      <c r="G64" s="163"/>
      <c r="H64" s="163">
        <f>'将来負担比率（分子）の構造'!K$43</f>
        <v>167</v>
      </c>
      <c r="I64" s="163"/>
      <c r="J64" s="163"/>
      <c r="K64" s="163">
        <f>'将来負担比率（分子）の構造'!L$43</f>
        <v>203</v>
      </c>
      <c r="L64" s="163"/>
      <c r="M64" s="163"/>
      <c r="N64" s="163">
        <f>'将来負担比率（分子）の構造'!M$43</f>
        <v>299</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1619</v>
      </c>
      <c r="C66" s="163"/>
      <c r="D66" s="163"/>
      <c r="E66" s="163">
        <f>'将来負担比率（分子）の構造'!J$41</f>
        <v>1900</v>
      </c>
      <c r="F66" s="163"/>
      <c r="G66" s="163"/>
      <c r="H66" s="163">
        <f>'将来負担比率（分子）の構造'!K$41</f>
        <v>2425</v>
      </c>
      <c r="I66" s="163"/>
      <c r="J66" s="163"/>
      <c r="K66" s="163">
        <f>'将来負担比率（分子）の構造'!L$41</f>
        <v>2446</v>
      </c>
      <c r="L66" s="163"/>
      <c r="M66" s="163"/>
      <c r="N66" s="163">
        <f>'将来負担比率（分子）の構造'!M$41</f>
        <v>2615</v>
      </c>
      <c r="O66" s="163"/>
      <c r="P66" s="163"/>
    </row>
    <row r="67" spans="1:16" x14ac:dyDescent="0.15">
      <c r="A67" s="163" t="s">
        <v>71</v>
      </c>
      <c r="B67" s="163" t="e">
        <f>NA()</f>
        <v>#N/A</v>
      </c>
      <c r="C67" s="163">
        <f>IF(ISNUMBER('将来負担比率（分子）の構造'!I$53), IF('将来負担比率（分子）の構造'!I$53 &lt; 0, 0, '将来負担比率（分子）の構造'!I$53), NA())</f>
        <v>126</v>
      </c>
      <c r="D67" s="163" t="e">
        <f>NA()</f>
        <v>#N/A</v>
      </c>
      <c r="E67" s="163" t="e">
        <f>NA()</f>
        <v>#N/A</v>
      </c>
      <c r="F67" s="163">
        <f>IF(ISNUMBER('将来負担比率（分子）の構造'!J$53), IF('将来負担比率（分子）の構造'!J$53 &lt; 0, 0, '将来負担比率（分子）の構造'!J$53), NA())</f>
        <v>295</v>
      </c>
      <c r="G67" s="163" t="e">
        <f>NA()</f>
        <v>#N/A</v>
      </c>
      <c r="H67" s="163" t="e">
        <f>NA()</f>
        <v>#N/A</v>
      </c>
      <c r="I67" s="163">
        <f>IF(ISNUMBER('将来負担比率（分子）の構造'!K$53), IF('将来負担比率（分子）の構造'!K$53 &lt; 0, 0, '将来負担比率（分子）の構造'!K$53), NA())</f>
        <v>787</v>
      </c>
      <c r="J67" s="163" t="e">
        <f>NA()</f>
        <v>#N/A</v>
      </c>
      <c r="K67" s="163" t="e">
        <f>NA()</f>
        <v>#N/A</v>
      </c>
      <c r="L67" s="163">
        <f>IF(ISNUMBER('将来負担比率（分子）の構造'!L$53), IF('将来負担比率（分子）の構造'!L$53 &lt; 0, 0, '将来負担比率（分子）の構造'!L$53), NA())</f>
        <v>945</v>
      </c>
      <c r="M67" s="163" t="e">
        <f>NA()</f>
        <v>#N/A</v>
      </c>
      <c r="N67" s="163" t="e">
        <f>NA()</f>
        <v>#N/A</v>
      </c>
      <c r="O67" s="163">
        <f>IF(ISNUMBER('将来負担比率（分子）の構造'!M$53), IF('将来負担比率（分子）の構造'!M$53 &lt; 0, 0, '将来負担比率（分子）の構造'!M$53), NA())</f>
        <v>1302</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490</v>
      </c>
      <c r="C72" s="167">
        <f>基金残高に係る経年分析!G55</f>
        <v>594</v>
      </c>
      <c r="D72" s="167">
        <f>基金残高に係る経年分析!H55</f>
        <v>403</v>
      </c>
    </row>
    <row r="73" spans="1:16" x14ac:dyDescent="0.15">
      <c r="A73" s="166" t="s">
        <v>74</v>
      </c>
      <c r="B73" s="167">
        <f>基金残高に係る経年分析!F56</f>
        <v>14</v>
      </c>
      <c r="C73" s="167">
        <f>基金残高に係る経年分析!G56</f>
        <v>14</v>
      </c>
      <c r="D73" s="167">
        <f>基金残高に係る経年分析!H56</f>
        <v>14</v>
      </c>
    </row>
    <row r="74" spans="1:16" x14ac:dyDescent="0.15">
      <c r="A74" s="166" t="s">
        <v>75</v>
      </c>
      <c r="B74" s="167">
        <f>基金残高に係る経年分析!F57</f>
        <v>157</v>
      </c>
      <c r="C74" s="167">
        <f>基金残高に係る経年分析!G57</f>
        <v>90</v>
      </c>
      <c r="D74" s="167">
        <f>基金残高に係る経年分析!H57</f>
        <v>89</v>
      </c>
    </row>
  </sheetData>
  <sheetProtection algorithmName="SHA-512" hashValue="xu6C7S+kdk6+zWcHNprYEBr255VDEpd7atJ+HXyYTJ944nsSdzLdPvEWrKeURBbjvoWEb8iw9fRFF71TN+eCoQ==" saltValue="G0gFUNYVETz7I4Q03YX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2026-02-26T10:21:37Z</dcterms:created>
  <dcterms:modified xsi:type="dcterms:W3CDTF">2026-08-21T01:19:10Z</dcterms:modified>
  <cp:category/>
</cp:coreProperties>
</file>